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esktop\РЕШЕНИЯ-    2023\№33 от 28.12.2022 Решение первоначальное\"/>
    </mc:Choice>
  </mc:AlternateContent>
  <xr:revisionPtr revIDLastSave="0" documentId="13_ncr:1_{A9E81E2F-39DB-4BDD-8884-A7B83742B31A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Все года" sheetId="1" r:id="rId1"/>
  </sheets>
  <externalReferences>
    <externalReference r:id="rId2"/>
  </externalReferences>
  <definedNames>
    <definedName name="_xlnm.Print_Titles" localSheetId="0">'Все года'!$14:$14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T63" i="1" l="1"/>
  <c r="T25" i="1" l="1"/>
  <c r="T36" i="1" l="1"/>
  <c r="AI36" i="1"/>
  <c r="AJ36" i="1"/>
  <c r="AK36" i="1"/>
  <c r="AL36" i="1"/>
  <c r="AM36" i="1"/>
  <c r="AN36" i="1"/>
  <c r="T37" i="1"/>
  <c r="AI37" i="1"/>
  <c r="AJ37" i="1"/>
  <c r="AK37" i="1"/>
  <c r="AL37" i="1"/>
  <c r="AM37" i="1"/>
  <c r="AN37" i="1"/>
  <c r="T41" i="1"/>
  <c r="T40" i="1" s="1"/>
  <c r="T47" i="1"/>
  <c r="T46" i="1" s="1"/>
  <c r="T50" i="1"/>
  <c r="T49" i="1" s="1"/>
  <c r="T53" i="1"/>
  <c r="AI53" i="1"/>
  <c r="AN53" i="1"/>
  <c r="AJ54" i="1"/>
  <c r="AJ53" i="1" s="1"/>
  <c r="AK54" i="1"/>
  <c r="AK53" i="1" s="1"/>
  <c r="AL54" i="1"/>
  <c r="AL53" i="1" s="1"/>
  <c r="AM54" i="1"/>
  <c r="AM53" i="1" s="1"/>
  <c r="T57" i="1"/>
  <c r="AI57" i="1"/>
  <c r="AN57" i="1"/>
  <c r="AI25" i="1" l="1"/>
  <c r="T30" i="1" l="1"/>
  <c r="T18" i="1" l="1"/>
  <c r="T17" i="1" s="1"/>
  <c r="T13" i="1"/>
  <c r="T12" i="1" s="1"/>
  <c r="AI30" i="1" l="1"/>
  <c r="AI24" i="1" s="1"/>
  <c r="AN63" i="1" l="1"/>
  <c r="AM63" i="1"/>
  <c r="AL63" i="1"/>
  <c r="AK63" i="1"/>
  <c r="AJ63" i="1"/>
  <c r="AI63" i="1"/>
  <c r="AN24" i="1" l="1"/>
  <c r="AM24" i="1"/>
  <c r="AL24" i="1"/>
  <c r="AK24" i="1"/>
  <c r="AJ24" i="1"/>
  <c r="T21" i="1"/>
  <c r="T20" i="1" s="1"/>
  <c r="AN11" i="1" l="1"/>
  <c r="AI11" i="1"/>
  <c r="T24" i="1" l="1"/>
  <c r="T11" i="1" s="1"/>
  <c r="AJ11" i="1"/>
  <c r="AK11" i="1"/>
  <c r="AL11" i="1"/>
  <c r="AM11" i="1"/>
</calcChain>
</file>

<file path=xl/sharedStrings.xml><?xml version="1.0" encoding="utf-8"?>
<sst xmlns="http://schemas.openxmlformats.org/spreadsheetml/2006/main" count="307" uniqueCount="178">
  <si>
    <t xml:space="preserve"> (тыс. руб.)</t>
  </si>
  <si>
    <t>Наименование</t>
  </si>
  <si>
    <t>ЦСР</t>
  </si>
  <si>
    <t>ВР</t>
  </si>
  <si>
    <t>Рз</t>
  </si>
  <si>
    <t>Сумма (Ф)</t>
  </si>
  <si>
    <t>Сумма (Р)</t>
  </si>
  <si>
    <t>Сумма (М)</t>
  </si>
  <si>
    <t>Сумма (П)</t>
  </si>
  <si>
    <t>ПР</t>
  </si>
  <si>
    <t>2021 г. (Ф)</t>
  </si>
  <si>
    <t>2021 г. (Р)</t>
  </si>
  <si>
    <t>2021 г. (М)</t>
  </si>
  <si>
    <t>2021 г. (П)</t>
  </si>
  <si>
    <t>Всего</t>
  </si>
  <si>
    <t>Муниципальная программа Митякинского сельского поселения "Информационное общество"</t>
  </si>
  <si>
    <t>01.0.00.00000</t>
  </si>
  <si>
    <t>Подпрограмма «Информационное общество» муниципальной программы Митякинского сельского поселения «Информационное общество»</t>
  </si>
  <si>
    <t>01.1.00.00000</t>
  </si>
  <si>
    <t>01.1.00.99990</t>
  </si>
  <si>
    <t>Закупка товаров, работ, услуг в сфере информационно-коммуникационных технологий в рамках подпрограммы "Обеспечение реализации муниципальной программы Митякинского сельского поселения "Информационное общество" муниципальной программы Митякинского сельского поселения "Информационное общество" (Иные закупки товаров, работ и услуг для обеспечения государственных (муниципальных) нужд)</t>
  </si>
  <si>
    <t>240</t>
  </si>
  <si>
    <t>01</t>
  </si>
  <si>
    <t>13</t>
  </si>
  <si>
    <t>02.0.00.00000</t>
  </si>
  <si>
    <t>Пожарная безопасность</t>
  </si>
  <si>
    <t>02.1.00.00000</t>
  </si>
  <si>
    <t>Расходы на приобретение пожарного оборудования и снаряжения (Иные закупки товаров, работ и услуг для обеспечения государственных (муниципальных) нужд)</t>
  </si>
  <si>
    <t>03</t>
  </si>
  <si>
    <t>10</t>
  </si>
  <si>
    <t>Муниципальная программа "Обеспечение качественными жилищно-коммунальными услугами населения Митякинского сельского поселения"</t>
  </si>
  <si>
    <t>04.0.00.00000</t>
  </si>
  <si>
    <t>Подпрограмма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</t>
  </si>
  <si>
    <t>04.1.00.00000</t>
  </si>
  <si>
    <t>04.1.00.20020</t>
  </si>
  <si>
    <t>Расходы по содержанию, обслуживанию и ремонту газопроводов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 (Иные закупки товаров, работ и услуг для обеспечения государственных (муниципальных) нужд)</t>
  </si>
  <si>
    <t>05</t>
  </si>
  <si>
    <t>02</t>
  </si>
  <si>
    <t>04.1.00.20360</t>
  </si>
  <si>
    <t>Оплата электроэнергии за уличное освещение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 (Иные закупки товаров, работ и услуг для обеспечения государственных (муниципальных) нужд)</t>
  </si>
  <si>
    <t>Подпрограмма "Организация благоустройства территории Митякинского сельского поселения"</t>
  </si>
  <si>
    <t>04.2.00.00000</t>
  </si>
  <si>
    <t>04.2.00.20070</t>
  </si>
  <si>
    <t>Расходы на благоустройство территории Митякинского сельского поселения,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района" (Иные закупки товаров, работ и услуг для обеспечения государственных (муниципальных) нужд)</t>
  </si>
  <si>
    <t>Муниципальная программа "Развитие культуры"</t>
  </si>
  <si>
    <t>06.0.00.00000</t>
  </si>
  <si>
    <t>06.1.00.00000</t>
  </si>
  <si>
    <t>06.1.00.00590</t>
  </si>
  <si>
    <t>Расходы на обеспечение деятельности (оказание услуг) муниципальных бюджетных учреждений Митякинского сельского поселения, в том числе на предоставление субсидий бюджетным муниципальным учреждениям Митякинского сельского поселения в рамках подпрограммы «Развитие культуры» муниципальной программы Митякинского сельского поселения «Развитие культуры» (Субсидии бюджетным учреждениям)</t>
  </si>
  <si>
    <t>610</t>
  </si>
  <si>
    <t>08</t>
  </si>
  <si>
    <t>Муниципальная программа "Муниципальная политика"</t>
  </si>
  <si>
    <t>07.0.00.00000</t>
  </si>
  <si>
    <t>Подпрограмма "Развитие муниципальной службы" муниципальной программы Митякинского сельского поселения "Муниципальная политика"</t>
  </si>
  <si>
    <t>07.1.00.00000</t>
  </si>
  <si>
    <t>07.1.00.20180</t>
  </si>
  <si>
    <t>Расходы на повышение квалификации, участие в семинарах лиц, замещающих выборные муниципальные должности, муниципальных служащих в рамках подпрограммы «Развитие муниципального управления и муниципальной службы Митякинского сельского поселения» муниципальной программы Митякинского сельского поселения «Муниципальная политика» (Иные закупки товаров, работ и услуг для обеспечения государственных (муниципальных) нужд)</t>
  </si>
  <si>
    <t>07</t>
  </si>
  <si>
    <t>07.1.00.20480</t>
  </si>
  <si>
    <t>Мероприятия по диспансеризации муниципальных служащих Митякинского сельского поселения в рамках подпрограммы "Развитие муниципального управления и муниципальной службы Митякинского сельского поселения муниципальной программы "Муниципальная политика" (Иные закупки товаров, работ и услуг для обеспечения государственных (муниципальных) нужд)</t>
  </si>
  <si>
    <t>07.1.00.20490</t>
  </si>
  <si>
    <t>Осуществление закупок в части приобретения работ, услуг по освещени. деятельности органов местного самоуправления Митякинского сельского поселения в средствах массовой информации, печатных изданиях, на официальном сайте Митякинского сельского поселения (Иные закупки товаров, работ и услуг для обеспечения государственных (муниципальных) нужд)</t>
  </si>
  <si>
    <t>07.1.00.20500</t>
  </si>
  <si>
    <t>Членство Администрации Митякинского сельского поселения в ассоциации "Совет муниципальных образований Ростовской области" (Уплата налогов, сборов и иных платежей)</t>
  </si>
  <si>
    <t>850</t>
  </si>
  <si>
    <t>Администрация Митякинского сельского поселения</t>
  </si>
  <si>
    <t>89.1.00.00000</t>
  </si>
  <si>
    <t>89.1.00.00110</t>
  </si>
  <si>
    <t>Расходы на выплаты по оплате труда работников Администрации Митякинского сельского поселения в рамках обеспечения деятельности Администрации Митякинского сельского поселния (Расходы на выплаты персоналу государственных (муниципальных) органов)</t>
  </si>
  <si>
    <t>120</t>
  </si>
  <si>
    <t>04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</si>
  <si>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</t>
  </si>
  <si>
    <t>89.1.00.00190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</si>
  <si>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 (Иные закупки товаров, работ и услуг для обеспечения государственных (муниципальных) нужд)</t>
  </si>
  <si>
    <t>Иные непрограммные мероприятия</t>
  </si>
  <si>
    <t>89.9.00.00000</t>
  </si>
  <si>
    <t>89.9.00.51180</t>
  </si>
  <si>
    <t>89.9.00.72390</t>
  </si>
  <si>
    <t>Субвенция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правонарушениях, по иным непрограммным мероприятиям в рамках обеспечения Администрации Митякинского сельского поселения (Иные закупки товаров, работ и услуг для обеспечения государственных (муниципальных) нужд)</t>
  </si>
  <si>
    <t>99.9.00.00000</t>
  </si>
  <si>
    <t>99.9.00.20140</t>
  </si>
  <si>
    <t>Оценка муниципального имущества, признание прав и регулирование отношений по муниципальной собственности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</si>
  <si>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t>99.9.00.20420</t>
  </si>
  <si>
    <t>Расходы на топографо-геодезические, картографические и землеустроительные работы (Иные закупки товаров, работ и услуг для обеспечения государственных (муниципальных) нужд)</t>
  </si>
  <si>
    <t>12</t>
  </si>
  <si>
    <t>Предоставление межбюджетных трансфертов из бюджета Митякинского сельского поселения бюджету Тарасовского района согласно переданным полномочиям в рамках непрограммных расходов органов местного самоуправления Митякинского сельского поселения</t>
  </si>
  <si>
    <t>99.9.00.85010</t>
  </si>
  <si>
    <t>540</t>
  </si>
  <si>
    <t>14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</si>
  <si>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</t>
  </si>
  <si>
    <t>99.9.00.99990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</si>
  <si>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(Уплата налогов, сборов и иных платежей)</t>
  </si>
  <si>
    <t>880</t>
  </si>
  <si>
    <t xml:space="preserve">"О бюджете Митякинского сельского поселения </t>
  </si>
  <si>
    <t>В.А. Щуров</t>
  </si>
  <si>
    <t>Расходы на мероприятия по отлову и содержанию безнадзорных животных в рамках подпрограммы  " Организация благоустройства территории Митякинского сельского поселения " муниципальной программы Митякинского сельского поселения " Обеспечение качественными жилищно-коммунальными услугами населения Митякинского сельского поселения Тарасовского района"</t>
  </si>
  <si>
    <t>04.2.00.20390</t>
  </si>
  <si>
    <t>4 859,60</t>
  </si>
  <si>
    <t>4 649,40</t>
  </si>
  <si>
    <t>4 885,10</t>
  </si>
  <si>
    <t>3 960,60</t>
  </si>
  <si>
    <t>4 111,10</t>
  </si>
  <si>
    <t>4 275,50</t>
  </si>
  <si>
    <t>899,00</t>
  </si>
  <si>
    <t>538,30</t>
  </si>
  <si>
    <t>609,60</t>
  </si>
  <si>
    <t>236,60</t>
  </si>
  <si>
    <t>208,20</t>
  </si>
  <si>
    <t>209,20</t>
  </si>
  <si>
    <t>208,00</t>
  </si>
  <si>
    <t>214,40</t>
  </si>
  <si>
    <t>204,80</t>
  </si>
  <si>
    <t>0,20</t>
  </si>
  <si>
    <t>528,80</t>
  </si>
  <si>
    <t>405,20</t>
  </si>
  <si>
    <t>30,00</t>
  </si>
  <si>
    <t>100,00</t>
  </si>
  <si>
    <t>2,10</t>
  </si>
  <si>
    <t>396,70</t>
  </si>
  <si>
    <t>Расходы на реализацию мероприятий по благоустройству общественных  территорий Митякинского сельского поселения Тарасовского района  в рамках подпрограммы «Благоустройство общественных территорий Митякинского сельского поселения Тарасовского района» муниципальной программы Митякинского сельского поселения «Формирование комфортной городской среды в муниципальном образовании  «Митякинского сельское поселение Тарасовского района Ростовской области»</t>
  </si>
  <si>
    <t>10.0.00.20370</t>
  </si>
  <si>
    <t>Председатель Собрания депутатов -                                                                                                                  Глава Митякинского сельского поселения</t>
  </si>
  <si>
    <t>Муниципальная программа Митякинского сельского поселения «Защита населения и территории от чрезвычайных ситуаций, обеспечение пожарной безопасности и безопасности людей на водных объектах"</t>
  </si>
  <si>
    <t>10.1.F2.55551</t>
  </si>
  <si>
    <t>10.1.00.20370</t>
  </si>
  <si>
    <t>10.0.00.00000</t>
  </si>
  <si>
    <t>10.1.00.00000</t>
  </si>
  <si>
    <t>99.1.00.00000</t>
  </si>
  <si>
    <t>99.1.00.90100</t>
  </si>
  <si>
    <t>11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</si>
  <si>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(Резервные средства)</t>
  </si>
  <si>
    <t>99.9.00.S4220</t>
  </si>
  <si>
    <t>Расходы в целях софинансировния субсидии за счет средств резервного фонда Правительства Ростовской области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</si>
  <si>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t>2023 г.</t>
  </si>
  <si>
    <t>Условно утвержденные расходы по иным непрограммным мероприятиям в рамках непрограммного направления деятельности органов местного управления муниципального образования "Митякинское сельское поселение" (Специальные расходы)</t>
  </si>
  <si>
    <t>99.9.00.90110</t>
  </si>
  <si>
    <t>Муниципальная программа "Формирование комфортной городской среды в муниципальном образовании «Митякинское сельское поселение Тарасовского района Ростовской области»"</t>
  </si>
  <si>
    <t>Подпрограмма "Развитие культуры"</t>
  </si>
  <si>
    <t>Подпрограмма «Благоустройство общественных территорий Митякинского сельского поселения Тарасовского района»</t>
  </si>
  <si>
    <t xml:space="preserve">Расходы на реализацию мероприятий по благоустройству общественных  территорий Митякинского сельского поселения Тарасовского района  в рамках подпрограммы «Благоустройство общественных территорий Митякинского сельского поселения Тарасовского района» муниципальной программы Митякинского сельского поселения «Формирование комфортной городской среды в муниципальном образовании  «Митякинского сельское поселение Тарасовского района Ростовской области» </t>
  </si>
  <si>
    <t>99.9.00.20290</t>
  </si>
  <si>
    <t>Расходы на мероприятия, связанные с проведением специальной оценки условий труда на рабочих местах администрации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</si>
  <si>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t>09</t>
  </si>
  <si>
    <t xml:space="preserve"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 Прочая закупка товаров, работ и услуг для обеспечения государственных (муниципальных) нужд) (прочие расходы) </t>
  </si>
  <si>
    <t>01.1.00.20170</t>
  </si>
  <si>
    <t>Расходы на мероприятия, связанные с ведением похозяйственного учета в Митякинском сельском поселениии в рамках подпрограммы "Обеспечение реализации муниципальной программы Митякинского сельского поселения "Информационное общество" муниципальной программы Митякинского сельского поселения "Информационное общество" (Иные закупки товаров, работ и услуг для обеспечения государственных (муниципальных) нужд)</t>
  </si>
  <si>
    <t>Муниципальная программа Митякинского сельского поселения «Развитие транспортной системы"</t>
  </si>
  <si>
    <t>03.0.00.00000</t>
  </si>
  <si>
    <t>03.1.00.00000</t>
  </si>
  <si>
    <t>03.1.00.99990</t>
  </si>
  <si>
    <t>Подпрограмма "Развитие транспортной инфраструктуры Митякинского селького поселения" муниципальной программы Митякинского сельского поселения «Развитие транспортной системы"</t>
  </si>
  <si>
    <t>Расходы на ремонт и содержание автомобильных дорог общего пользования местного значения в рамках подпрограммы "Развитие транспортной инфраструктуры Митякинского селького поселения" муниципальной программы Митякинского сельского поселения «Развитие транспортной системы"(Иные закупки товаров, работ и услуг для обеспечения государственных (муниципальных) нужд)</t>
  </si>
  <si>
    <t>02.1.00.20560</t>
  </si>
  <si>
    <t>Муниципальная программа "Энергоэффективность и развитие энергетики"</t>
  </si>
  <si>
    <t>Подпрогамма "Энергосбережение и повышение энергетической эффективности в муниципальном учреждении" муниципальной программы "Энергоэффективность и развитие энергетики"</t>
  </si>
  <si>
    <t>08.1.00.00000</t>
  </si>
  <si>
    <t>08.0.00.00000</t>
  </si>
  <si>
    <t>08.1.00.99990</t>
  </si>
  <si>
    <t>Закупка товаров, работ, услуг в целях реализации мероприятий  по энергоэффективности в Митякинском сельском поселении  в рамках подпрограммы "Энергосбережение и повышение энергетической эффективности в муниципальном учреждении" муниципальной программы "Энергоэффективность и развитие энергетики"(Иные закупки товаров, работ и услуг для обеспечения государственных (муниципальных) нужд)</t>
  </si>
  <si>
    <t>Иные непрограммные расходы за счет средств резервного фонда Правительства Ростовской области в рамках непрограммных расходов органа местного самоуправления Митякинского сельского поселения (Социальные выплаты гражданам, кроме публичных нормативных социальных выплат)</t>
  </si>
  <si>
    <t>04.2.00.99990</t>
  </si>
  <si>
    <t>Расходы на мероприятия по организации контроля за строительными работами по благоустройству территории Митякинского сельского поселениев рамках подпрограммы  " Организация благоустройства территории Митякинского сельского поселения " муниципальной программы Митякинского сельского поселения " Обеспечение качественными жилищно-коммунальными услугами населения Митякинского сельского поселения Тарасовского района"</t>
  </si>
  <si>
    <t>2024 г.</t>
  </si>
  <si>
    <t>Расходы на реализацию проектов инициативного бюджетирования по благоустройству общественных территорий  Митякинского сельского поселения Тарасовского района в рамках подпрограммы"Организация благоустройства территории Митякинского селского поселения" муниципальной программы Митякинского сельского поеселения "Обеспечение качественными жилищно-коммунальными услугами населения Митякинского сельского поселения Тарасовского района</t>
  </si>
  <si>
    <t>04.2.00.S4640</t>
  </si>
  <si>
    <t>Расходы на разработку проектной документации на капитальный ремонт муниципального учреждения культуры в рамках подпрограммы «Развитие культуры» муниципальной программы Митякинского сельского поселения «Развитие культуры»</t>
  </si>
  <si>
    <t>06.1.00.S3920</t>
  </si>
  <si>
    <t>99.9.00.0</t>
  </si>
  <si>
    <t xml:space="preserve">Тарасовского района на 2023 год и на плановый </t>
  </si>
  <si>
    <t>период 2024 и 2025 годов"</t>
  </si>
  <si>
    <t>Распределение бюджетных ассигнований по целевым статьям (муниципальным программам Митякинского сельского поселения и непрограммным направлениям деятельности), группам и подгруппам видов расходов, разделам, подразделам классификации расходов  бюджета на 2023 год и на плановый период 2024 и 2025 годы</t>
  </si>
  <si>
    <t>2025 г.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</si>
  <si>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</t>
  </si>
  <si>
    <t>99.9.00.85011</t>
  </si>
  <si>
    <t>Предоставление межбюджетных трансфертов из бюджета Митякинского сельского поселения бюджету Тарасовского района согласно переданной части полномочий по организации ритуальных услуг в рамках непрограммных расходов органов местного самоуправления Митякинского сельского поселения</t>
  </si>
  <si>
    <t>Субвенция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(Расходы на выплаты персоналу государственных (муниципальных) органов)</t>
  </si>
  <si>
    <t>Приложение 6 к решению Собрания депутатов</t>
  </si>
  <si>
    <t xml:space="preserve"> Митякинского сельского поселения № 33 от 28.12.2022 г.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</si>
</sst>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?"/>
    <numFmt numFmtId="165" formatCode="#,##0.0"/>
  </numFmts>
  <fonts count="28" x14ac:knownFonts="1">
    <font>
      <sz val="11"/>
      <color indexed="8"/>
      <name val="Calibri"/>
      <family val="2"/>
      <scheme val="minor"/>
    </font>
    <font>
      <sz val="12"/>
      <color indexed="8"/>
      <name val="Calibri"/>
      <family val="2"/>
      <charset val="204"/>
    </font>
    <font>
      <b/>
      <sz val="10"/>
      <color indexed="8"/>
      <name val="MS Sans Serif"/>
    </font>
    <font>
      <sz val="10"/>
      <color indexed="8"/>
      <name val="MS Sans Serif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indexed="0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Calibri"/>
      <family val="2"/>
      <scheme val="minor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0"/>
      <color indexed="8"/>
      <name val="MS Sans Serif"/>
      <family val="2"/>
      <charset val="204"/>
    </font>
    <font>
      <sz val="10"/>
      <color indexed="8"/>
      <name val="MS Sans Serif"/>
      <family val="2"/>
      <charset val="204"/>
    </font>
    <font>
      <sz val="12"/>
      <color theme="1"/>
      <name val="Times New Roman"/>
      <family val="1"/>
      <charset val="204"/>
    </font>
    <font>
      <b/>
      <sz val="12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6">
    <border>
      <left/>
      <right/>
      <top/>
      <bottom/>
      <diagonal/>
    </border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3">
    <xf numFmtId="0" fontId="0" fillId="0" borderId="0" xfId="0"/>
    <xf numFmtId="0" fontId="1" fillId="2" borderId="1" xfId="0" applyNumberFormat="1" applyFont="1" applyFill="1" applyBorder="1" applyAlignment="1">
      <alignment wrapText="1"/>
    </xf>
    <xf numFmtId="0" fontId="1" fillId="2" borderId="1" xfId="0" applyNumberFormat="1" applyFont="1" applyFill="1" applyBorder="1" applyAlignment="1">
      <alignment horizontal="right" vertical="center"/>
    </xf>
    <xf numFmtId="0" fontId="2" fillId="2" borderId="1" xfId="0" applyNumberFormat="1" applyFont="1" applyFill="1" applyBorder="1" applyAlignment="1">
      <alignment wrapText="1"/>
    </xf>
    <xf numFmtId="0" fontId="3" fillId="2" borderId="1" xfId="0" applyNumberFormat="1" applyFont="1" applyFill="1" applyBorder="1" applyAlignment="1">
      <alignment wrapText="1"/>
    </xf>
    <xf numFmtId="0" fontId="5" fillId="2" borderId="1" xfId="0" applyNumberFormat="1" applyFont="1" applyFill="1" applyBorder="1" applyAlignment="1">
      <alignment horizontal="right" vertical="center" wrapText="1"/>
    </xf>
    <xf numFmtId="0" fontId="6" fillId="2" borderId="1" xfId="0" applyNumberFormat="1" applyFont="1" applyFill="1" applyBorder="1" applyAlignment="1">
      <alignment horizontal="center" vertical="center" wrapText="1"/>
    </xf>
    <xf numFmtId="0" fontId="4" fillId="2" borderId="2" xfId="0" applyNumberFormat="1" applyFont="1" applyFill="1" applyBorder="1" applyAlignment="1">
      <alignment horizontal="center" vertical="center" wrapText="1"/>
    </xf>
    <xf numFmtId="0" fontId="4" fillId="2" borderId="3" xfId="0" applyNumberFormat="1" applyFont="1" applyFill="1" applyBorder="1" applyAlignment="1">
      <alignment horizontal="center" vertical="center" wrapText="1"/>
    </xf>
    <xf numFmtId="0" fontId="7" fillId="2" borderId="3" xfId="0" applyNumberFormat="1" applyFont="1" applyFill="1" applyBorder="1" applyAlignment="1">
      <alignment horizontal="center" vertical="center" wrapText="1"/>
    </xf>
    <xf numFmtId="0" fontId="7" fillId="2" borderId="3" xfId="0" applyNumberFormat="1" applyFont="1" applyFill="1" applyBorder="1" applyAlignment="1">
      <alignment vertical="center" wrapText="1"/>
    </xf>
    <xf numFmtId="49" fontId="7" fillId="2" borderId="3" xfId="0" applyNumberFormat="1" applyFont="1" applyFill="1" applyBorder="1" applyAlignment="1">
      <alignment horizontal="center" vertical="center" wrapText="1"/>
    </xf>
    <xf numFmtId="4" fontId="7" fillId="2" borderId="3" xfId="0" applyNumberFormat="1" applyFont="1" applyFill="1" applyBorder="1" applyAlignment="1">
      <alignment horizontal="right" vertical="center" wrapText="1"/>
    </xf>
    <xf numFmtId="4" fontId="8" fillId="2" borderId="3" xfId="0" applyNumberFormat="1" applyFont="1" applyFill="1" applyBorder="1" applyAlignment="1">
      <alignment horizontal="right" vertical="center" wrapText="1"/>
    </xf>
    <xf numFmtId="0" fontId="9" fillId="2" borderId="3" xfId="0" applyNumberFormat="1" applyFont="1" applyFill="1" applyBorder="1" applyAlignment="1">
      <alignment horizontal="center" vertical="center" wrapText="1"/>
    </xf>
    <xf numFmtId="164" fontId="10" fillId="0" borderId="3" xfId="0" applyNumberFormat="1" applyFont="1" applyFill="1" applyBorder="1" applyAlignment="1">
      <alignment horizontal="justify" vertical="center" wrapText="1"/>
    </xf>
    <xf numFmtId="49" fontId="10" fillId="0" borderId="3" xfId="0" applyNumberFormat="1" applyFont="1" applyFill="1" applyBorder="1" applyAlignment="1">
      <alignment horizontal="center" vertical="center" wrapText="1"/>
    </xf>
    <xf numFmtId="0" fontId="0" fillId="0" borderId="3" xfId="0" applyBorder="1"/>
    <xf numFmtId="164" fontId="11" fillId="0" borderId="3" xfId="0" applyNumberFormat="1" applyFont="1" applyFill="1" applyBorder="1" applyAlignment="1">
      <alignment horizontal="justify" vertical="center" wrapText="1"/>
    </xf>
    <xf numFmtId="49" fontId="11" fillId="0" borderId="4" xfId="0" applyNumberFormat="1" applyFont="1" applyFill="1" applyBorder="1" applyAlignment="1">
      <alignment horizontal="center" vertical="center" wrapText="1"/>
    </xf>
    <xf numFmtId="49" fontId="12" fillId="2" borderId="3" xfId="0" applyNumberFormat="1" applyFont="1" applyFill="1" applyBorder="1" applyAlignment="1">
      <alignment horizontal="center" vertical="center" wrapText="1"/>
    </xf>
    <xf numFmtId="0" fontId="12" fillId="2" borderId="3" xfId="0" applyNumberFormat="1" applyFont="1" applyFill="1" applyBorder="1" applyAlignment="1">
      <alignment horizontal="center" vertical="center" wrapText="1"/>
    </xf>
    <xf numFmtId="0" fontId="13" fillId="2" borderId="1" xfId="0" applyNumberFormat="1" applyFont="1" applyFill="1" applyBorder="1" applyAlignment="1">
      <alignment horizontal="right" vertical="center"/>
    </xf>
    <xf numFmtId="0" fontId="14" fillId="2" borderId="1" xfId="0" applyNumberFormat="1" applyFont="1" applyFill="1" applyBorder="1" applyAlignment="1">
      <alignment horizontal="right" vertical="center"/>
    </xf>
    <xf numFmtId="0" fontId="12" fillId="2" borderId="3" xfId="0" applyNumberFormat="1" applyFont="1" applyFill="1" applyBorder="1" applyAlignment="1">
      <alignment vertical="center" wrapText="1"/>
    </xf>
    <xf numFmtId="164" fontId="12" fillId="2" borderId="3" xfId="0" applyNumberFormat="1" applyFont="1" applyFill="1" applyBorder="1" applyAlignment="1">
      <alignment vertical="center" wrapText="1"/>
    </xf>
    <xf numFmtId="0" fontId="0" fillId="0" borderId="3" xfId="0" applyFont="1" applyBorder="1"/>
    <xf numFmtId="0" fontId="15" fillId="0" borderId="0" xfId="0" applyFont="1" applyAlignment="1">
      <alignment vertical="center" wrapText="1"/>
    </xf>
    <xf numFmtId="0" fontId="15" fillId="0" borderId="0" xfId="0" applyFont="1"/>
    <xf numFmtId="0" fontId="17" fillId="2" borderId="3" xfId="0" applyNumberFormat="1" applyFont="1" applyFill="1" applyBorder="1" applyAlignment="1">
      <alignment vertical="center" wrapText="1"/>
    </xf>
    <xf numFmtId="49" fontId="17" fillId="2" borderId="3" xfId="0" applyNumberFormat="1" applyFont="1" applyFill="1" applyBorder="1" applyAlignment="1">
      <alignment horizontal="center" vertical="center" wrapText="1"/>
    </xf>
    <xf numFmtId="0" fontId="17" fillId="2" borderId="3" xfId="0" applyNumberFormat="1" applyFont="1" applyFill="1" applyBorder="1" applyAlignment="1">
      <alignment horizontal="center" vertical="center" wrapText="1"/>
    </xf>
    <xf numFmtId="49" fontId="10" fillId="2" borderId="3" xfId="0" applyNumberFormat="1" applyFont="1" applyFill="1" applyBorder="1" applyAlignment="1">
      <alignment horizontal="center" vertical="center" wrapText="1"/>
    </xf>
    <xf numFmtId="49" fontId="18" fillId="0" borderId="4" xfId="0" applyNumberFormat="1" applyFont="1" applyFill="1" applyBorder="1" applyAlignment="1">
      <alignment horizontal="center" vertical="center" wrapText="1"/>
    </xf>
    <xf numFmtId="0" fontId="16" fillId="0" borderId="3" xfId="0" applyFont="1" applyBorder="1"/>
    <xf numFmtId="4" fontId="9" fillId="2" borderId="3" xfId="0" applyNumberFormat="1" applyFont="1" applyFill="1" applyBorder="1" applyAlignment="1">
      <alignment horizontal="right" vertical="center" wrapText="1"/>
    </xf>
    <xf numFmtId="164" fontId="17" fillId="2" borderId="3" xfId="0" applyNumberFormat="1" applyFont="1" applyFill="1" applyBorder="1" applyAlignment="1">
      <alignment vertical="center" wrapText="1"/>
    </xf>
    <xf numFmtId="164" fontId="9" fillId="2" borderId="3" xfId="0" applyNumberFormat="1" applyFont="1" applyFill="1" applyBorder="1" applyAlignment="1">
      <alignment vertical="center" wrapText="1"/>
    </xf>
    <xf numFmtId="49" fontId="9" fillId="2" borderId="3" xfId="0" applyNumberFormat="1" applyFont="1" applyFill="1" applyBorder="1" applyAlignment="1">
      <alignment horizontal="center" vertical="center" wrapText="1"/>
    </xf>
    <xf numFmtId="0" fontId="16" fillId="0" borderId="0" xfId="0" applyFont="1"/>
    <xf numFmtId="164" fontId="12" fillId="2" borderId="3" xfId="0" applyNumberFormat="1" applyFont="1" applyFill="1" applyBorder="1" applyAlignment="1">
      <alignment horizontal="justify" vertical="center" wrapText="1"/>
    </xf>
    <xf numFmtId="49" fontId="12" fillId="2" borderId="3" xfId="0" applyNumberFormat="1" applyFont="1" applyFill="1" applyBorder="1" applyAlignment="1">
      <alignment horizontal="justify" vertical="center" wrapText="1"/>
    </xf>
    <xf numFmtId="0" fontId="19" fillId="0" borderId="3" xfId="0" applyFont="1" applyBorder="1" applyAlignment="1">
      <alignment vertical="center" wrapText="1"/>
    </xf>
    <xf numFmtId="0" fontId="20" fillId="0" borderId="3" xfId="0" applyFont="1" applyBorder="1" applyAlignment="1">
      <alignment vertical="center" wrapText="1"/>
    </xf>
    <xf numFmtId="164" fontId="10" fillId="2" borderId="3" xfId="0" applyNumberFormat="1" applyFont="1" applyFill="1" applyBorder="1" applyAlignment="1">
      <alignment vertical="center" wrapText="1"/>
    </xf>
    <xf numFmtId="0" fontId="10" fillId="2" borderId="3" xfId="0" applyNumberFormat="1" applyFont="1" applyFill="1" applyBorder="1" applyAlignment="1">
      <alignment horizontal="center" vertical="center" wrapText="1"/>
    </xf>
    <xf numFmtId="0" fontId="9" fillId="2" borderId="3" xfId="0" applyNumberFormat="1" applyFont="1" applyFill="1" applyBorder="1" applyAlignment="1">
      <alignment horizontal="center" vertical="center" wrapText="1"/>
    </xf>
    <xf numFmtId="49" fontId="21" fillId="2" borderId="3" xfId="0" applyNumberFormat="1" applyFont="1" applyFill="1" applyBorder="1" applyAlignment="1">
      <alignment horizontal="center" vertical="center" wrapText="1"/>
    </xf>
    <xf numFmtId="0" fontId="21" fillId="2" borderId="3" xfId="0" applyNumberFormat="1" applyFont="1" applyFill="1" applyBorder="1" applyAlignment="1">
      <alignment vertical="center" wrapText="1"/>
    </xf>
    <xf numFmtId="0" fontId="21" fillId="2" borderId="3" xfId="0" applyNumberFormat="1" applyFont="1" applyFill="1" applyBorder="1" applyAlignment="1">
      <alignment horizontal="center" vertical="center" wrapText="1"/>
    </xf>
    <xf numFmtId="0" fontId="22" fillId="2" borderId="1" xfId="0" applyNumberFormat="1" applyFont="1" applyFill="1" applyBorder="1" applyAlignment="1">
      <alignment horizontal="center" vertical="center" wrapText="1"/>
    </xf>
    <xf numFmtId="0" fontId="19" fillId="0" borderId="3" xfId="0" applyFont="1" applyBorder="1" applyAlignment="1">
      <alignment horizontal="center" vertical="center"/>
    </xf>
    <xf numFmtId="0" fontId="17" fillId="2" borderId="5" xfId="0" applyNumberFormat="1" applyFont="1" applyFill="1" applyBorder="1" applyAlignment="1">
      <alignment vertical="center" wrapText="1"/>
    </xf>
    <xf numFmtId="0" fontId="20" fillId="0" borderId="3" xfId="0" applyFont="1" applyBorder="1" applyAlignment="1">
      <alignment wrapText="1"/>
    </xf>
    <xf numFmtId="0" fontId="20" fillId="0" borderId="3" xfId="0" applyFont="1" applyBorder="1" applyAlignment="1">
      <alignment horizontal="left" vertical="center" wrapText="1"/>
    </xf>
    <xf numFmtId="0" fontId="18" fillId="2" borderId="3" xfId="0" applyFont="1" applyFill="1" applyBorder="1" applyAlignment="1">
      <alignment vertical="center" wrapText="1"/>
    </xf>
    <xf numFmtId="0" fontId="23" fillId="0" borderId="3" xfId="0" applyFont="1" applyBorder="1" applyAlignment="1">
      <alignment wrapText="1"/>
    </xf>
    <xf numFmtId="0" fontId="24" fillId="2" borderId="1" xfId="0" applyNumberFormat="1" applyFont="1" applyFill="1" applyBorder="1" applyAlignment="1">
      <alignment horizontal="right" vertical="center"/>
    </xf>
    <xf numFmtId="0" fontId="25" fillId="2" borderId="1" xfId="0" applyNumberFormat="1" applyFont="1" applyFill="1" applyBorder="1" applyAlignment="1">
      <alignment horizontal="right" vertical="center"/>
    </xf>
    <xf numFmtId="0" fontId="25" fillId="2" borderId="1" xfId="0" applyNumberFormat="1" applyFont="1" applyFill="1" applyBorder="1" applyAlignment="1">
      <alignment wrapText="1"/>
    </xf>
    <xf numFmtId="0" fontId="13" fillId="2" borderId="1" xfId="0" applyNumberFormat="1" applyFont="1" applyFill="1" applyBorder="1" applyAlignment="1">
      <alignment wrapText="1"/>
    </xf>
    <xf numFmtId="0" fontId="14" fillId="2" borderId="1" xfId="0" applyNumberFormat="1" applyFont="1" applyFill="1" applyBorder="1" applyAlignment="1">
      <alignment wrapText="1"/>
    </xf>
    <xf numFmtId="0" fontId="14" fillId="2" borderId="1" xfId="0" applyNumberFormat="1" applyFont="1" applyFill="1" applyBorder="1" applyAlignment="1">
      <alignment vertical="center"/>
    </xf>
    <xf numFmtId="0" fontId="4" fillId="0" borderId="3" xfId="0" applyFont="1" applyBorder="1" applyAlignment="1">
      <alignment wrapText="1"/>
    </xf>
    <xf numFmtId="49" fontId="8" fillId="2" borderId="3" xfId="0" applyNumberFormat="1" applyFont="1" applyFill="1" applyBorder="1" applyAlignment="1">
      <alignment horizontal="center" vertical="center" wrapText="1"/>
    </xf>
    <xf numFmtId="0" fontId="8" fillId="2" borderId="3" xfId="0" applyNumberFormat="1" applyFont="1" applyFill="1" applyBorder="1" applyAlignment="1">
      <alignment vertical="center" wrapText="1"/>
    </xf>
    <xf numFmtId="165" fontId="17" fillId="2" borderId="3" xfId="0" applyNumberFormat="1" applyFont="1" applyFill="1" applyBorder="1" applyAlignment="1">
      <alignment horizontal="right" vertical="center" wrapText="1"/>
    </xf>
    <xf numFmtId="165" fontId="12" fillId="2" borderId="3" xfId="0" applyNumberFormat="1" applyFont="1" applyFill="1" applyBorder="1" applyAlignment="1">
      <alignment horizontal="right" vertical="center" wrapText="1"/>
    </xf>
    <xf numFmtId="165" fontId="4" fillId="2" borderId="3" xfId="0" applyNumberFormat="1" applyFont="1" applyFill="1" applyBorder="1" applyAlignment="1">
      <alignment horizontal="center" vertical="center" wrapText="1"/>
    </xf>
    <xf numFmtId="165" fontId="20" fillId="0" borderId="3" xfId="0" applyNumberFormat="1" applyFont="1" applyBorder="1" applyAlignment="1">
      <alignment horizontal="right" vertical="center"/>
    </xf>
    <xf numFmtId="165" fontId="23" fillId="0" borderId="3" xfId="0" applyNumberFormat="1" applyFont="1" applyBorder="1"/>
    <xf numFmtId="165" fontId="0" fillId="0" borderId="3" xfId="0" applyNumberFormat="1" applyBorder="1"/>
    <xf numFmtId="165" fontId="20" fillId="0" borderId="3" xfId="0" applyNumberFormat="1" applyFont="1" applyBorder="1"/>
    <xf numFmtId="165" fontId="26" fillId="2" borderId="3" xfId="0" applyNumberFormat="1" applyFont="1" applyFill="1" applyBorder="1" applyAlignment="1">
      <alignment horizontal="right" vertical="center" wrapText="1"/>
    </xf>
    <xf numFmtId="165" fontId="10" fillId="2" borderId="3" xfId="0" applyNumberFormat="1" applyFont="1" applyFill="1" applyBorder="1" applyAlignment="1">
      <alignment horizontal="right" vertical="center" wrapText="1"/>
    </xf>
    <xf numFmtId="165" fontId="0" fillId="0" borderId="3" xfId="0" applyNumberFormat="1" applyFont="1" applyBorder="1"/>
    <xf numFmtId="165" fontId="0" fillId="0" borderId="0" xfId="0" applyNumberFormat="1"/>
    <xf numFmtId="165" fontId="9" fillId="2" borderId="3" xfId="0" applyNumberFormat="1" applyFont="1" applyFill="1" applyBorder="1" applyAlignment="1">
      <alignment horizontal="right" vertical="center" wrapText="1"/>
    </xf>
    <xf numFmtId="165" fontId="21" fillId="2" borderId="3" xfId="0" applyNumberFormat="1" applyFont="1" applyFill="1" applyBorder="1" applyAlignment="1">
      <alignment horizontal="right" vertical="center" wrapText="1"/>
    </xf>
    <xf numFmtId="164" fontId="8" fillId="2" borderId="3" xfId="0" applyNumberFormat="1" applyFont="1" applyFill="1" applyBorder="1" applyAlignment="1">
      <alignment vertical="center" wrapText="1"/>
    </xf>
    <xf numFmtId="0" fontId="4" fillId="0" borderId="0" xfId="0" applyFont="1" applyAlignment="1">
      <alignment vertical="center" wrapText="1"/>
    </xf>
    <xf numFmtId="0" fontId="4" fillId="0" borderId="3" xfId="0" applyFont="1" applyBorder="1" applyAlignment="1">
      <alignment horizontal="center" vertical="center"/>
    </xf>
    <xf numFmtId="165" fontId="27" fillId="2" borderId="3" xfId="0" applyNumberFormat="1" applyFont="1" applyFill="1" applyBorder="1" applyAlignment="1">
      <alignment horizontal="right" vertical="center" wrapText="1"/>
    </xf>
    <xf numFmtId="165" fontId="21" fillId="2" borderId="3" xfId="0" applyNumberFormat="1" applyFont="1" applyFill="1" applyBorder="1" applyAlignment="1">
      <alignment horizontal="right" vertical="center"/>
    </xf>
    <xf numFmtId="165" fontId="21" fillId="2" borderId="3" xfId="0" applyNumberFormat="1" applyFont="1" applyFill="1" applyBorder="1" applyAlignment="1">
      <alignment vertical="center"/>
    </xf>
    <xf numFmtId="165" fontId="10" fillId="2" borderId="3" xfId="0" applyNumberFormat="1" applyFont="1" applyFill="1" applyBorder="1" applyAlignment="1">
      <alignment vertical="center"/>
    </xf>
    <xf numFmtId="165" fontId="17" fillId="0" borderId="3" xfId="0" applyNumberFormat="1" applyFont="1" applyBorder="1"/>
    <xf numFmtId="165" fontId="10" fillId="0" borderId="3" xfId="0" applyNumberFormat="1" applyFont="1" applyBorder="1"/>
    <xf numFmtId="165" fontId="10" fillId="2" borderId="3" xfId="0" applyNumberFormat="1" applyFont="1" applyFill="1" applyBorder="1" applyAlignment="1">
      <alignment horizontal="right" vertical="center"/>
    </xf>
    <xf numFmtId="165" fontId="10" fillId="2" borderId="3" xfId="0" applyNumberFormat="1" applyFont="1" applyFill="1" applyBorder="1" applyAlignment="1">
      <alignment horizontal="center" vertical="center" wrapText="1"/>
    </xf>
    <xf numFmtId="0" fontId="14" fillId="2" borderId="1" xfId="0" applyNumberFormat="1" applyFont="1" applyFill="1" applyBorder="1" applyAlignment="1">
      <alignment horizontal="right" wrapText="1"/>
    </xf>
    <xf numFmtId="0" fontId="7" fillId="2" borderId="2" xfId="0" applyNumberFormat="1" applyFont="1" applyFill="1" applyBorder="1" applyAlignment="1">
      <alignment horizontal="center" vertical="center" wrapText="1"/>
    </xf>
    <xf numFmtId="0" fontId="6" fillId="2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&#1041;&#1070;&#1044;&#1046;&#1045;&#1058;%202020-2022\12.11%20&#1055;&#1056;&#1054;&#1045;&#1050;&#1058;%20&#1073;&#1102;&#1076;&#1078;&#1077;&#1090;&#1072;%20&#1085;&#1072;%202020\&#1055;&#1056;&#1054;&#1045;&#1050;&#1058;%20%20&#1041;&#1070;&#1044;&#1046;&#1045;&#1058;%202020-2022\&#1055;&#1088;&#1080;&#1083;&#1086;&#1078;&#1077;&#1085;&#1080;&#1077;%206%20&#1088;&#1072;&#1089;&#1093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се года"/>
    </sheetNames>
    <sheetDataSet>
      <sheetData sheetId="0">
        <row r="16">
          <cell r="AJ16">
            <v>4111.1000000000004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C78"/>
  <sheetViews>
    <sheetView tabSelected="1" workbookViewId="0">
      <selection activeCell="AU38" sqref="AU38"/>
    </sheetView>
  </sheetViews>
  <sheetFormatPr defaultRowHeight="14.45" customHeight="1" x14ac:dyDescent="0.25"/>
  <cols>
    <col min="1" max="1" width="80.7109375" customWidth="1"/>
    <col min="2" max="2" width="19.28515625" customWidth="1"/>
    <col min="3" max="16" width="8" hidden="1"/>
    <col min="17" max="17" width="9.7109375" customWidth="1"/>
    <col min="18" max="18" width="5.7109375" customWidth="1"/>
    <col min="19" max="19" width="5.140625" customWidth="1"/>
    <col min="20" max="20" width="12.28515625" customWidth="1"/>
    <col min="21" max="34" width="8" hidden="1"/>
    <col min="35" max="35" width="11.42578125" customWidth="1"/>
    <col min="36" max="39" width="8" hidden="1"/>
    <col min="40" max="40" width="10.5703125" customWidth="1"/>
    <col min="41" max="44" width="8" hidden="1"/>
  </cols>
  <sheetData>
    <row r="1" spans="1:55" ht="15" x14ac:dyDescent="0.25">
      <c r="A1" s="3"/>
      <c r="B1" s="60"/>
      <c r="C1" s="60"/>
      <c r="D1" s="60"/>
      <c r="E1" s="60"/>
      <c r="F1" s="60"/>
      <c r="G1" s="60"/>
      <c r="H1" s="60"/>
      <c r="I1" s="60"/>
      <c r="J1" s="60"/>
      <c r="K1" s="60"/>
      <c r="L1" s="60"/>
      <c r="M1" s="60"/>
      <c r="N1" s="60"/>
      <c r="O1" s="60"/>
      <c r="P1" s="60"/>
      <c r="Q1" s="60"/>
      <c r="R1" s="60"/>
      <c r="S1" s="60"/>
      <c r="T1" s="60"/>
      <c r="U1" s="60"/>
      <c r="V1" s="60"/>
      <c r="W1" s="60"/>
      <c r="X1" s="60"/>
      <c r="Y1" s="60"/>
      <c r="Z1" s="60"/>
      <c r="AA1" s="60"/>
      <c r="AB1" s="60"/>
      <c r="AC1" s="60"/>
      <c r="AD1" s="60"/>
      <c r="AE1" s="60"/>
      <c r="AF1" s="60"/>
      <c r="AG1" s="60"/>
      <c r="AH1" s="60"/>
      <c r="AI1" s="22"/>
      <c r="AJ1" s="22"/>
      <c r="AK1" s="22"/>
      <c r="AL1" s="22"/>
      <c r="AM1" s="22"/>
      <c r="AN1" s="23" t="s">
        <v>176</v>
      </c>
      <c r="AO1" s="57"/>
      <c r="AP1" s="57"/>
      <c r="AQ1" s="57"/>
      <c r="AR1" s="57"/>
      <c r="AS1" s="57"/>
      <c r="AT1" s="57"/>
      <c r="AU1" s="57"/>
      <c r="AV1" s="57"/>
      <c r="AW1" s="57"/>
      <c r="AX1" s="57"/>
      <c r="AY1" s="57"/>
      <c r="AZ1" s="57"/>
      <c r="BA1" s="57"/>
      <c r="BB1" s="57"/>
      <c r="BC1" s="58"/>
    </row>
    <row r="2" spans="1:55" ht="11.45" customHeight="1" x14ac:dyDescent="0.25">
      <c r="A2" s="4"/>
      <c r="B2" s="61"/>
      <c r="C2" s="61"/>
      <c r="D2" s="61"/>
      <c r="E2" s="61"/>
      <c r="F2" s="61"/>
      <c r="G2" s="61"/>
      <c r="H2" s="61"/>
      <c r="I2" s="61"/>
      <c r="J2" s="61"/>
      <c r="K2" s="61"/>
      <c r="L2" s="61"/>
      <c r="M2" s="61"/>
      <c r="N2" s="61"/>
      <c r="O2" s="61"/>
      <c r="P2" s="61"/>
      <c r="Q2" s="61"/>
      <c r="R2" s="61"/>
      <c r="S2" s="61"/>
      <c r="T2" s="61"/>
      <c r="U2" s="61"/>
      <c r="V2" s="61"/>
      <c r="W2" s="61"/>
      <c r="X2" s="61"/>
      <c r="Y2" s="61"/>
      <c r="Z2" s="61"/>
      <c r="AA2" s="61"/>
      <c r="AB2" s="61"/>
      <c r="AC2" s="61"/>
      <c r="AD2" s="61"/>
      <c r="AE2" s="61"/>
      <c r="AF2" s="61"/>
      <c r="AG2" s="61"/>
      <c r="AH2" s="61"/>
      <c r="AI2" s="23"/>
      <c r="AJ2" s="23"/>
      <c r="AK2" s="23"/>
      <c r="AL2" s="23"/>
      <c r="AM2" s="23"/>
      <c r="AN2" s="23" t="s">
        <v>177</v>
      </c>
      <c r="AO2" s="58"/>
      <c r="AP2" s="58"/>
      <c r="AQ2" s="58"/>
      <c r="AR2" s="58"/>
      <c r="AS2" s="58"/>
      <c r="AT2" s="58"/>
      <c r="AU2" s="58"/>
      <c r="AV2" s="58"/>
      <c r="AW2" s="58"/>
      <c r="AX2" s="58"/>
      <c r="AY2" s="58"/>
      <c r="AZ2" s="58"/>
      <c r="BA2" s="58"/>
      <c r="BB2" s="58"/>
      <c r="BC2" s="58"/>
    </row>
    <row r="3" spans="1:55" ht="0.75" customHeight="1" x14ac:dyDescent="0.25">
      <c r="A3" s="4"/>
      <c r="B3" s="90"/>
      <c r="C3" s="90"/>
      <c r="D3" s="90"/>
      <c r="E3" s="90"/>
      <c r="F3" s="90"/>
      <c r="G3" s="90"/>
      <c r="H3" s="90"/>
      <c r="I3" s="90"/>
      <c r="J3" s="90"/>
      <c r="K3" s="90"/>
      <c r="L3" s="90"/>
      <c r="M3" s="90"/>
      <c r="N3" s="90"/>
      <c r="O3" s="90"/>
      <c r="P3" s="90"/>
      <c r="Q3" s="90"/>
      <c r="R3" s="90"/>
      <c r="S3" s="90"/>
      <c r="T3" s="90"/>
      <c r="U3" s="90"/>
      <c r="V3" s="90"/>
      <c r="W3" s="90"/>
      <c r="X3" s="90"/>
      <c r="Y3" s="90"/>
      <c r="Z3" s="90"/>
      <c r="AA3" s="90"/>
      <c r="AB3" s="90"/>
      <c r="AC3" s="90"/>
      <c r="AD3" s="90"/>
      <c r="AE3" s="90"/>
      <c r="AF3" s="90"/>
      <c r="AG3" s="90"/>
      <c r="AH3" s="90"/>
      <c r="AI3" s="90"/>
      <c r="AJ3" s="90"/>
      <c r="AK3" s="90"/>
      <c r="AL3" s="90"/>
      <c r="AM3" s="90"/>
      <c r="AN3" s="90"/>
      <c r="AO3" s="59"/>
      <c r="AP3" s="59"/>
      <c r="AQ3" s="59"/>
      <c r="AR3" s="59"/>
      <c r="AS3" s="59"/>
      <c r="AT3" s="59"/>
      <c r="AU3" s="59"/>
      <c r="AV3" s="59"/>
      <c r="AW3" s="59"/>
      <c r="AX3" s="59"/>
      <c r="AY3" s="59"/>
      <c r="AZ3" s="59"/>
      <c r="BA3" s="59"/>
      <c r="BB3" s="59"/>
      <c r="BC3" s="59"/>
    </row>
    <row r="4" spans="1:55" ht="15" x14ac:dyDescent="0.25">
      <c r="A4" s="4"/>
      <c r="B4" s="61"/>
      <c r="C4" s="61"/>
      <c r="D4" s="61"/>
      <c r="E4" s="61"/>
      <c r="F4" s="61"/>
      <c r="G4" s="61"/>
      <c r="H4" s="61"/>
      <c r="I4" s="61"/>
      <c r="J4" s="61"/>
      <c r="K4" s="61"/>
      <c r="L4" s="61"/>
      <c r="M4" s="61"/>
      <c r="N4" s="61"/>
      <c r="O4" s="61"/>
      <c r="P4" s="61"/>
      <c r="Q4" s="61"/>
      <c r="R4" s="61"/>
      <c r="S4" s="61"/>
      <c r="T4" s="61"/>
      <c r="U4" s="61"/>
      <c r="V4" s="61"/>
      <c r="W4" s="61"/>
      <c r="X4" s="61"/>
      <c r="Y4" s="61"/>
      <c r="Z4" s="61"/>
      <c r="AA4" s="61"/>
      <c r="AB4" s="61"/>
      <c r="AC4" s="61"/>
      <c r="AD4" s="61"/>
      <c r="AE4" s="61"/>
      <c r="AF4" s="61"/>
      <c r="AG4" s="61"/>
      <c r="AH4" s="61"/>
      <c r="AI4" s="23"/>
      <c r="AJ4" s="23"/>
      <c r="AK4" s="23"/>
      <c r="AL4" s="23"/>
      <c r="AM4" s="23"/>
      <c r="AN4" s="23" t="s">
        <v>93</v>
      </c>
      <c r="AO4" s="58"/>
      <c r="AP4" s="58"/>
      <c r="AQ4" s="58"/>
      <c r="AR4" s="58"/>
      <c r="AS4" s="58"/>
      <c r="AT4" s="58"/>
      <c r="AU4" s="58"/>
      <c r="AV4" s="58"/>
      <c r="AW4" s="58"/>
      <c r="AX4" s="58"/>
      <c r="AY4" s="58"/>
      <c r="AZ4" s="58"/>
      <c r="BA4" s="58"/>
      <c r="BB4" s="58"/>
      <c r="BC4" s="58"/>
    </row>
    <row r="5" spans="1:55" ht="15" x14ac:dyDescent="0.25">
      <c r="A5" s="4"/>
      <c r="B5" s="61"/>
      <c r="C5" s="61"/>
      <c r="D5" s="61"/>
      <c r="E5" s="61"/>
      <c r="F5" s="61"/>
      <c r="G5" s="61"/>
      <c r="H5" s="61"/>
      <c r="I5" s="61"/>
      <c r="J5" s="61"/>
      <c r="K5" s="61"/>
      <c r="L5" s="61"/>
      <c r="M5" s="61"/>
      <c r="N5" s="61"/>
      <c r="O5" s="61"/>
      <c r="P5" s="61"/>
      <c r="Q5" s="61"/>
      <c r="R5" s="61"/>
      <c r="S5" s="61"/>
      <c r="T5" s="61"/>
      <c r="U5" s="61"/>
      <c r="V5" s="61"/>
      <c r="W5" s="61"/>
      <c r="X5" s="61"/>
      <c r="Y5" s="61"/>
      <c r="Z5" s="61"/>
      <c r="AA5" s="61"/>
      <c r="AB5" s="61"/>
      <c r="AC5" s="61"/>
      <c r="AD5" s="61"/>
      <c r="AE5" s="61"/>
      <c r="AF5" s="61"/>
      <c r="AG5" s="61"/>
      <c r="AH5" s="61"/>
      <c r="AI5" s="23"/>
      <c r="AJ5" s="23"/>
      <c r="AK5" s="23"/>
      <c r="AL5" s="23"/>
      <c r="AM5" s="23"/>
      <c r="AN5" s="23" t="s">
        <v>168</v>
      </c>
      <c r="AO5" s="58"/>
      <c r="AP5" s="58"/>
      <c r="AQ5" s="58"/>
      <c r="AR5" s="58"/>
      <c r="AS5" s="58"/>
      <c r="AT5" s="58"/>
      <c r="AU5" s="58"/>
      <c r="AV5" s="58"/>
      <c r="AW5" s="58"/>
      <c r="AX5" s="58"/>
      <c r="AY5" s="58"/>
      <c r="AZ5" s="58"/>
      <c r="BA5" s="58"/>
      <c r="BB5" s="58"/>
      <c r="BC5" s="58"/>
    </row>
    <row r="6" spans="1:55" ht="15" x14ac:dyDescent="0.25">
      <c r="A6" s="4"/>
      <c r="B6" s="61"/>
      <c r="C6" s="61"/>
      <c r="D6" s="61"/>
      <c r="E6" s="61"/>
      <c r="F6" s="61"/>
      <c r="G6" s="61"/>
      <c r="H6" s="61"/>
      <c r="I6" s="61"/>
      <c r="J6" s="61"/>
      <c r="K6" s="61"/>
      <c r="L6" s="61"/>
      <c r="M6" s="61"/>
      <c r="N6" s="61"/>
      <c r="O6" s="61"/>
      <c r="P6" s="61"/>
      <c r="Q6" s="61"/>
      <c r="R6" s="61"/>
      <c r="S6" s="61"/>
      <c r="T6" s="61"/>
      <c r="U6" s="61"/>
      <c r="V6" s="61"/>
      <c r="W6" s="61"/>
      <c r="X6" s="61"/>
      <c r="Y6" s="61"/>
      <c r="Z6" s="61"/>
      <c r="AA6" s="61"/>
      <c r="AB6" s="61"/>
      <c r="AC6" s="61"/>
      <c r="AD6" s="61"/>
      <c r="AE6" s="61"/>
      <c r="AF6" s="61"/>
      <c r="AG6" s="61"/>
      <c r="AH6" s="61"/>
      <c r="AI6" s="62"/>
      <c r="AJ6" s="23"/>
      <c r="AK6" s="23"/>
      <c r="AL6" s="23"/>
      <c r="AM6" s="23"/>
      <c r="AN6" s="23" t="s">
        <v>169</v>
      </c>
      <c r="AO6" s="58"/>
      <c r="AP6" s="58"/>
      <c r="AQ6" s="58"/>
      <c r="AR6" s="58"/>
      <c r="AS6" s="58"/>
      <c r="AT6" s="58"/>
      <c r="AU6" s="58"/>
      <c r="AV6" s="58"/>
      <c r="AW6" s="58"/>
      <c r="AX6" s="58"/>
      <c r="AY6" s="58"/>
      <c r="AZ6" s="58"/>
      <c r="BA6" s="58"/>
      <c r="BB6" s="58"/>
      <c r="BC6" s="58"/>
    </row>
    <row r="7" spans="1:55" ht="15.75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</row>
    <row r="8" spans="1:55" ht="61.5" customHeight="1" x14ac:dyDescent="0.25">
      <c r="A8" s="92" t="s">
        <v>170</v>
      </c>
      <c r="B8" s="92"/>
      <c r="C8" s="92"/>
      <c r="D8" s="92"/>
      <c r="E8" s="92"/>
      <c r="F8" s="92"/>
      <c r="G8" s="92"/>
      <c r="H8" s="92"/>
      <c r="I8" s="92"/>
      <c r="J8" s="92"/>
      <c r="K8" s="92"/>
      <c r="L8" s="92"/>
      <c r="M8" s="92"/>
      <c r="N8" s="92"/>
      <c r="O8" s="92"/>
      <c r="P8" s="92"/>
      <c r="Q8" s="92"/>
      <c r="R8" s="92"/>
      <c r="S8" s="92"/>
      <c r="T8" s="92"/>
      <c r="U8" s="92"/>
      <c r="V8" s="92"/>
      <c r="W8" s="92"/>
      <c r="X8" s="92"/>
      <c r="Y8" s="92"/>
      <c r="Z8" s="92"/>
      <c r="AA8" s="92"/>
      <c r="AB8" s="92"/>
      <c r="AC8" s="92"/>
      <c r="AD8" s="92"/>
      <c r="AE8" s="92"/>
      <c r="AF8" s="92"/>
      <c r="AG8" s="92"/>
      <c r="AH8" s="92"/>
      <c r="AI8" s="92"/>
      <c r="AJ8" s="92"/>
      <c r="AK8" s="92"/>
      <c r="AL8" s="92"/>
      <c r="AM8" s="92"/>
      <c r="AN8" s="92"/>
      <c r="AO8" s="2"/>
      <c r="AP8" s="2"/>
      <c r="AQ8" s="2"/>
      <c r="AR8" s="2"/>
    </row>
    <row r="9" spans="1:55" ht="30.75" customHeight="1" x14ac:dyDescent="0.25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50" t="s">
        <v>0</v>
      </c>
      <c r="AO9" s="2"/>
      <c r="AP9" s="2"/>
      <c r="AQ9" s="2"/>
      <c r="AR9" s="2"/>
    </row>
    <row r="10" spans="1:55" ht="38.25" customHeight="1" x14ac:dyDescent="0.25">
      <c r="A10" s="46" t="s">
        <v>1</v>
      </c>
      <c r="B10" s="46" t="s">
        <v>2</v>
      </c>
      <c r="C10" s="46" t="s">
        <v>2</v>
      </c>
      <c r="D10" s="46" t="s">
        <v>2</v>
      </c>
      <c r="E10" s="46" t="s">
        <v>2</v>
      </c>
      <c r="F10" s="46" t="s">
        <v>2</v>
      </c>
      <c r="G10" s="46" t="s">
        <v>2</v>
      </c>
      <c r="H10" s="46" t="s">
        <v>2</v>
      </c>
      <c r="I10" s="46" t="s">
        <v>2</v>
      </c>
      <c r="J10" s="46" t="s">
        <v>2</v>
      </c>
      <c r="K10" s="46" t="s">
        <v>2</v>
      </c>
      <c r="L10" s="46" t="s">
        <v>2</v>
      </c>
      <c r="M10" s="46" t="s">
        <v>2</v>
      </c>
      <c r="N10" s="46" t="s">
        <v>2</v>
      </c>
      <c r="O10" s="46" t="s">
        <v>2</v>
      </c>
      <c r="P10" s="46" t="s">
        <v>2</v>
      </c>
      <c r="Q10" s="46" t="s">
        <v>3</v>
      </c>
      <c r="R10" s="46" t="s">
        <v>4</v>
      </c>
      <c r="S10" s="46" t="s">
        <v>9</v>
      </c>
      <c r="T10" s="9" t="s">
        <v>133</v>
      </c>
      <c r="U10" s="51"/>
      <c r="V10" s="51"/>
      <c r="W10" s="51"/>
      <c r="X10" s="51"/>
      <c r="Y10" s="51"/>
      <c r="Z10" s="51"/>
      <c r="AA10" s="51"/>
      <c r="AB10" s="51"/>
      <c r="AC10" s="51"/>
      <c r="AD10" s="51"/>
      <c r="AE10" s="51"/>
      <c r="AF10" s="51"/>
      <c r="AG10" s="51"/>
      <c r="AH10" s="51"/>
      <c r="AI10" s="51" t="s">
        <v>162</v>
      </c>
      <c r="AJ10" s="51"/>
      <c r="AK10" s="51"/>
      <c r="AL10" s="51"/>
      <c r="AM10" s="51"/>
      <c r="AN10" s="51" t="s">
        <v>171</v>
      </c>
      <c r="AO10" s="6"/>
      <c r="AP10" s="6"/>
      <c r="AQ10" s="6"/>
      <c r="AR10" s="6"/>
    </row>
    <row r="11" spans="1:55" ht="33.6" customHeight="1" x14ac:dyDescent="0.25">
      <c r="A11" s="10" t="s">
        <v>14</v>
      </c>
      <c r="B11" s="11"/>
      <c r="C11" s="11"/>
      <c r="D11" s="11"/>
      <c r="E11" s="11"/>
      <c r="F11" s="11"/>
      <c r="G11" s="11"/>
      <c r="H11" s="11"/>
      <c r="I11" s="11"/>
      <c r="J11" s="11"/>
      <c r="K11" s="11"/>
      <c r="L11" s="11"/>
      <c r="M11" s="11"/>
      <c r="N11" s="11"/>
      <c r="O11" s="11"/>
      <c r="P11" s="11"/>
      <c r="Q11" s="9"/>
      <c r="R11" s="11"/>
      <c r="S11" s="11"/>
      <c r="T11" s="66">
        <f>T12+T17+T20+T24+T36+T40+T49+T53+T57+T61+T63+T46</f>
        <v>14504.1</v>
      </c>
      <c r="U11" s="66"/>
      <c r="V11" s="66"/>
      <c r="W11" s="66"/>
      <c r="X11" s="66"/>
      <c r="Y11" s="66"/>
      <c r="Z11" s="66"/>
      <c r="AA11" s="66"/>
      <c r="AB11" s="66"/>
      <c r="AC11" s="66"/>
      <c r="AD11" s="66"/>
      <c r="AE11" s="66"/>
      <c r="AF11" s="66"/>
      <c r="AG11" s="66"/>
      <c r="AH11" s="66"/>
      <c r="AI11" s="66">
        <f t="shared" ref="AI11:AN11" si="0">AI12+AI20+AI24+AI36+AI40+AI49+AI53+AI57+AI61+AI63</f>
        <v>11249.000000000002</v>
      </c>
      <c r="AJ11" s="66">
        <f t="shared" si="0"/>
        <v>0</v>
      </c>
      <c r="AK11" s="66">
        <f t="shared" si="0"/>
        <v>0</v>
      </c>
      <c r="AL11" s="66">
        <f t="shared" si="0"/>
        <v>0</v>
      </c>
      <c r="AM11" s="66">
        <f t="shared" si="0"/>
        <v>0</v>
      </c>
      <c r="AN11" s="66">
        <f t="shared" si="0"/>
        <v>10731.5</v>
      </c>
      <c r="AO11" s="5"/>
      <c r="AP11" s="5"/>
      <c r="AQ11" s="5"/>
      <c r="AR11" s="5"/>
    </row>
    <row r="12" spans="1:55" ht="39" customHeight="1" x14ac:dyDescent="0.25">
      <c r="A12" s="29" t="s">
        <v>15</v>
      </c>
      <c r="B12" s="30" t="s">
        <v>16</v>
      </c>
      <c r="C12" s="30"/>
      <c r="D12" s="30"/>
      <c r="E12" s="30"/>
      <c r="F12" s="30"/>
      <c r="G12" s="30"/>
      <c r="H12" s="30"/>
      <c r="I12" s="30"/>
      <c r="J12" s="30"/>
      <c r="K12" s="30"/>
      <c r="L12" s="30"/>
      <c r="M12" s="30"/>
      <c r="N12" s="30"/>
      <c r="O12" s="30"/>
      <c r="P12" s="30"/>
      <c r="Q12" s="31"/>
      <c r="R12" s="30"/>
      <c r="S12" s="30"/>
      <c r="T12" s="66">
        <f>T13</f>
        <v>245</v>
      </c>
      <c r="U12" s="67"/>
      <c r="V12" s="67"/>
      <c r="W12" s="67"/>
      <c r="X12" s="67"/>
      <c r="Y12" s="67"/>
      <c r="Z12" s="67"/>
      <c r="AA12" s="67"/>
      <c r="AB12" s="67"/>
      <c r="AC12" s="67"/>
      <c r="AD12" s="67"/>
      <c r="AE12" s="67"/>
      <c r="AF12" s="67"/>
      <c r="AG12" s="67"/>
      <c r="AH12" s="67"/>
      <c r="AI12" s="66">
        <v>0</v>
      </c>
      <c r="AJ12" s="66">
        <v>0</v>
      </c>
      <c r="AK12" s="66">
        <v>0</v>
      </c>
      <c r="AL12" s="66">
        <v>0</v>
      </c>
      <c r="AM12" s="66">
        <v>0</v>
      </c>
      <c r="AN12" s="66">
        <v>0</v>
      </c>
      <c r="AO12" s="91" t="s">
        <v>10</v>
      </c>
      <c r="AP12" s="91" t="s">
        <v>11</v>
      </c>
      <c r="AQ12" s="91" t="s">
        <v>12</v>
      </c>
      <c r="AR12" s="91" t="s">
        <v>13</v>
      </c>
    </row>
    <row r="13" spans="1:55" ht="31.5" customHeight="1" x14ac:dyDescent="0.25">
      <c r="A13" s="24" t="s">
        <v>17</v>
      </c>
      <c r="B13" s="20" t="s">
        <v>18</v>
      </c>
      <c r="C13" s="20"/>
      <c r="D13" s="20"/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1"/>
      <c r="R13" s="20"/>
      <c r="S13" s="20"/>
      <c r="T13" s="74">
        <f>T15+T16</f>
        <v>245</v>
      </c>
      <c r="U13" s="67"/>
      <c r="V13" s="67"/>
      <c r="W13" s="67"/>
      <c r="X13" s="67"/>
      <c r="Y13" s="67"/>
      <c r="Z13" s="67"/>
      <c r="AA13" s="67"/>
      <c r="AB13" s="67"/>
      <c r="AC13" s="67"/>
      <c r="AD13" s="67"/>
      <c r="AE13" s="67"/>
      <c r="AF13" s="67"/>
      <c r="AG13" s="67"/>
      <c r="AH13" s="67"/>
      <c r="AI13" s="67">
        <v>0</v>
      </c>
      <c r="AJ13" s="67">
        <v>0</v>
      </c>
      <c r="AK13" s="67">
        <v>0</v>
      </c>
      <c r="AL13" s="67">
        <v>0</v>
      </c>
      <c r="AM13" s="67">
        <v>0</v>
      </c>
      <c r="AN13" s="67">
        <v>0</v>
      </c>
      <c r="AO13" s="91" t="s">
        <v>5</v>
      </c>
      <c r="AP13" s="91" t="s">
        <v>6</v>
      </c>
      <c r="AQ13" s="91" t="s">
        <v>7</v>
      </c>
      <c r="AR13" s="91" t="s">
        <v>8</v>
      </c>
    </row>
    <row r="14" spans="1:55" ht="15.75" hidden="1" x14ac:dyDescent="0.25">
      <c r="A14" s="8"/>
      <c r="B14" s="8"/>
      <c r="C14" s="8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9"/>
      <c r="U14" s="68"/>
      <c r="V14" s="68"/>
      <c r="W14" s="68"/>
      <c r="X14" s="68"/>
      <c r="Y14" s="68"/>
      <c r="Z14" s="68"/>
      <c r="AA14" s="68"/>
      <c r="AB14" s="68"/>
      <c r="AC14" s="68"/>
      <c r="AD14" s="68"/>
      <c r="AE14" s="68"/>
      <c r="AF14" s="68"/>
      <c r="AG14" s="68"/>
      <c r="AH14" s="68"/>
      <c r="AI14" s="67">
        <v>0</v>
      </c>
      <c r="AJ14" s="67">
        <v>0</v>
      </c>
      <c r="AK14" s="67">
        <v>0</v>
      </c>
      <c r="AL14" s="67">
        <v>0</v>
      </c>
      <c r="AM14" s="67">
        <v>0</v>
      </c>
      <c r="AN14" s="67">
        <v>0</v>
      </c>
      <c r="AO14" s="7"/>
      <c r="AP14" s="7"/>
      <c r="AQ14" s="7"/>
      <c r="AR14" s="7"/>
    </row>
    <row r="15" spans="1:55" ht="92.45" customHeight="1" x14ac:dyDescent="0.25">
      <c r="A15" s="25" t="s">
        <v>20</v>
      </c>
      <c r="B15" s="20" t="s">
        <v>19</v>
      </c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1" t="s">
        <v>21</v>
      </c>
      <c r="R15" s="20" t="s">
        <v>22</v>
      </c>
      <c r="S15" s="20" t="s">
        <v>23</v>
      </c>
      <c r="T15" s="74">
        <v>245</v>
      </c>
      <c r="U15" s="67"/>
      <c r="V15" s="67"/>
      <c r="W15" s="67"/>
      <c r="X15" s="67"/>
      <c r="Y15" s="67"/>
      <c r="Z15" s="67"/>
      <c r="AA15" s="67"/>
      <c r="AB15" s="67"/>
      <c r="AC15" s="67"/>
      <c r="AD15" s="67"/>
      <c r="AE15" s="67"/>
      <c r="AF15" s="67"/>
      <c r="AG15" s="67"/>
      <c r="AH15" s="67"/>
      <c r="AI15" s="67">
        <v>0</v>
      </c>
      <c r="AJ15" s="67">
        <v>0</v>
      </c>
      <c r="AK15" s="67">
        <v>0</v>
      </c>
      <c r="AL15" s="67">
        <v>0</v>
      </c>
      <c r="AM15" s="67">
        <v>0</v>
      </c>
      <c r="AN15" s="67">
        <v>0</v>
      </c>
      <c r="AO15" s="12"/>
      <c r="AP15" s="12"/>
      <c r="AQ15" s="12"/>
      <c r="AR15" s="12"/>
    </row>
    <row r="16" spans="1:55" ht="0.6" hidden="1" customHeight="1" x14ac:dyDescent="0.25">
      <c r="A16" s="43" t="s">
        <v>145</v>
      </c>
      <c r="B16" s="20" t="s">
        <v>144</v>
      </c>
      <c r="C16" s="20"/>
      <c r="D16" s="20"/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1" t="s">
        <v>21</v>
      </c>
      <c r="R16" s="20" t="s">
        <v>22</v>
      </c>
      <c r="S16" s="20" t="s">
        <v>23</v>
      </c>
      <c r="T16" s="69">
        <v>0</v>
      </c>
      <c r="U16" s="67"/>
      <c r="V16" s="67"/>
      <c r="W16" s="67"/>
      <c r="X16" s="67"/>
      <c r="Y16" s="67"/>
      <c r="Z16" s="67"/>
      <c r="AA16" s="67"/>
      <c r="AB16" s="67"/>
      <c r="AC16" s="67"/>
      <c r="AD16" s="67"/>
      <c r="AE16" s="67"/>
      <c r="AF16" s="67"/>
      <c r="AG16" s="67"/>
      <c r="AH16" s="67"/>
      <c r="AI16" s="67">
        <v>0</v>
      </c>
      <c r="AJ16" s="67">
        <v>0</v>
      </c>
      <c r="AK16" s="67">
        <v>0</v>
      </c>
      <c r="AL16" s="67">
        <v>0</v>
      </c>
      <c r="AM16" s="67">
        <v>0</v>
      </c>
      <c r="AN16" s="67">
        <v>0</v>
      </c>
      <c r="AO16" s="12"/>
      <c r="AP16" s="12"/>
      <c r="AQ16" s="12"/>
      <c r="AR16" s="12"/>
    </row>
    <row r="17" spans="1:44" ht="31.5" customHeight="1" x14ac:dyDescent="0.25">
      <c r="A17" s="52" t="s">
        <v>146</v>
      </c>
      <c r="B17" s="38" t="s">
        <v>147</v>
      </c>
      <c r="C17" s="34"/>
      <c r="D17" s="34"/>
      <c r="E17" s="34"/>
      <c r="F17" s="34"/>
      <c r="G17" s="34"/>
      <c r="H17" s="34"/>
      <c r="I17" s="34"/>
      <c r="J17" s="34"/>
      <c r="K17" s="34"/>
      <c r="L17" s="34"/>
      <c r="M17" s="34"/>
      <c r="N17" s="34"/>
      <c r="O17" s="34"/>
      <c r="P17" s="34"/>
      <c r="Q17" s="34"/>
      <c r="R17" s="34"/>
      <c r="S17" s="34"/>
      <c r="T17" s="86">
        <f>T18</f>
        <v>1434.1</v>
      </c>
      <c r="U17" s="71"/>
      <c r="V17" s="71"/>
      <c r="W17" s="71"/>
      <c r="X17" s="71"/>
      <c r="Y17" s="71"/>
      <c r="Z17" s="71"/>
      <c r="AA17" s="71"/>
      <c r="AB17" s="71"/>
      <c r="AC17" s="71"/>
      <c r="AD17" s="71"/>
      <c r="AE17" s="71"/>
      <c r="AF17" s="71"/>
      <c r="AG17" s="71"/>
      <c r="AH17" s="71"/>
      <c r="AI17" s="66">
        <v>0</v>
      </c>
      <c r="AJ17" s="66">
        <v>0</v>
      </c>
      <c r="AK17" s="66">
        <v>0</v>
      </c>
      <c r="AL17" s="66">
        <v>0</v>
      </c>
      <c r="AM17" s="66">
        <v>0</v>
      </c>
      <c r="AN17" s="66">
        <v>0</v>
      </c>
      <c r="AO17" s="12"/>
      <c r="AP17" s="12"/>
      <c r="AQ17" s="12"/>
      <c r="AR17" s="12"/>
    </row>
    <row r="18" spans="1:44" ht="48.75" customHeight="1" x14ac:dyDescent="0.25">
      <c r="A18" s="53" t="s">
        <v>150</v>
      </c>
      <c r="B18" s="20" t="s">
        <v>148</v>
      </c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  <c r="Q18" s="21" t="s">
        <v>21</v>
      </c>
      <c r="R18" s="20" t="s">
        <v>70</v>
      </c>
      <c r="S18" s="20" t="s">
        <v>142</v>
      </c>
      <c r="T18" s="87">
        <f>T19</f>
        <v>1434.1</v>
      </c>
      <c r="U18" s="71"/>
      <c r="V18" s="71"/>
      <c r="W18" s="71"/>
      <c r="X18" s="71"/>
      <c r="Y18" s="71"/>
      <c r="Z18" s="71"/>
      <c r="AA18" s="71"/>
      <c r="AB18" s="71"/>
      <c r="AC18" s="71"/>
      <c r="AD18" s="71"/>
      <c r="AE18" s="71"/>
      <c r="AF18" s="71"/>
      <c r="AG18" s="71"/>
      <c r="AH18" s="71"/>
      <c r="AI18" s="67">
        <v>0</v>
      </c>
      <c r="AJ18" s="67">
        <v>0</v>
      </c>
      <c r="AK18" s="67">
        <v>0</v>
      </c>
      <c r="AL18" s="67">
        <v>0</v>
      </c>
      <c r="AM18" s="67">
        <v>0</v>
      </c>
      <c r="AN18" s="67">
        <v>0</v>
      </c>
      <c r="AO18" s="12"/>
      <c r="AP18" s="12"/>
      <c r="AQ18" s="12"/>
      <c r="AR18" s="12"/>
    </row>
    <row r="19" spans="1:44" ht="94.5" customHeight="1" x14ac:dyDescent="0.25">
      <c r="A19" s="54" t="s">
        <v>151</v>
      </c>
      <c r="B19" s="20" t="s">
        <v>149</v>
      </c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/>
      <c r="P19" s="17"/>
      <c r="Q19" s="21" t="s">
        <v>21</v>
      </c>
      <c r="R19" s="20" t="s">
        <v>70</v>
      </c>
      <c r="S19" s="20" t="s">
        <v>142</v>
      </c>
      <c r="T19" s="87">
        <v>1434.1</v>
      </c>
      <c r="U19" s="71"/>
      <c r="V19" s="71"/>
      <c r="W19" s="71"/>
      <c r="X19" s="71"/>
      <c r="Y19" s="71"/>
      <c r="Z19" s="71"/>
      <c r="AA19" s="71"/>
      <c r="AB19" s="71"/>
      <c r="AC19" s="71"/>
      <c r="AD19" s="71"/>
      <c r="AE19" s="71"/>
      <c r="AF19" s="71"/>
      <c r="AG19" s="71"/>
      <c r="AH19" s="71"/>
      <c r="AI19" s="67">
        <v>0</v>
      </c>
      <c r="AJ19" s="67">
        <v>0</v>
      </c>
      <c r="AK19" s="67">
        <v>0</v>
      </c>
      <c r="AL19" s="67">
        <v>0</v>
      </c>
      <c r="AM19" s="67">
        <v>0</v>
      </c>
      <c r="AN19" s="67">
        <v>0</v>
      </c>
      <c r="AO19" s="13"/>
      <c r="AP19" s="13"/>
      <c r="AQ19" s="13"/>
      <c r="AR19" s="13"/>
    </row>
    <row r="20" spans="1:44" ht="1.5" hidden="1" customHeight="1" x14ac:dyDescent="0.25">
      <c r="A20" s="29" t="s">
        <v>122</v>
      </c>
      <c r="B20" s="30" t="s">
        <v>24</v>
      </c>
      <c r="C20" s="30"/>
      <c r="D20" s="30"/>
      <c r="E20" s="30"/>
      <c r="F20" s="30"/>
      <c r="G20" s="30"/>
      <c r="H20" s="30"/>
      <c r="I20" s="30"/>
      <c r="J20" s="30"/>
      <c r="K20" s="30"/>
      <c r="L20" s="30"/>
      <c r="M20" s="30"/>
      <c r="N20" s="30"/>
      <c r="O20" s="30"/>
      <c r="P20" s="30"/>
      <c r="Q20" s="31"/>
      <c r="R20" s="30"/>
      <c r="S20" s="30"/>
      <c r="T20" s="66">
        <f>T21</f>
        <v>0</v>
      </c>
      <c r="U20" s="66"/>
      <c r="V20" s="66"/>
      <c r="W20" s="66"/>
      <c r="X20" s="66"/>
      <c r="Y20" s="66"/>
      <c r="Z20" s="66"/>
      <c r="AA20" s="66"/>
      <c r="AB20" s="66"/>
      <c r="AC20" s="66"/>
      <c r="AD20" s="66"/>
      <c r="AE20" s="66"/>
      <c r="AF20" s="66"/>
      <c r="AG20" s="66"/>
      <c r="AH20" s="66"/>
      <c r="AI20" s="66">
        <v>0</v>
      </c>
      <c r="AJ20" s="66">
        <v>0</v>
      </c>
      <c r="AK20" s="66">
        <v>0</v>
      </c>
      <c r="AL20" s="66">
        <v>0</v>
      </c>
      <c r="AM20" s="66">
        <v>0</v>
      </c>
      <c r="AN20" s="66">
        <v>0</v>
      </c>
      <c r="AO20" s="12"/>
      <c r="AP20" s="12"/>
      <c r="AQ20" s="12"/>
      <c r="AR20" s="12"/>
    </row>
    <row r="21" spans="1:44" ht="19.5" hidden="1" customHeight="1" x14ac:dyDescent="0.25">
      <c r="A21" s="24" t="s">
        <v>25</v>
      </c>
      <c r="B21" s="20" t="s">
        <v>26</v>
      </c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1" t="s">
        <v>21</v>
      </c>
      <c r="R21" s="20" t="s">
        <v>28</v>
      </c>
      <c r="S21" s="20" t="s">
        <v>29</v>
      </c>
      <c r="T21" s="67">
        <f>T23</f>
        <v>0</v>
      </c>
      <c r="U21" s="67"/>
      <c r="V21" s="67"/>
      <c r="W21" s="67"/>
      <c r="X21" s="67"/>
      <c r="Y21" s="67"/>
      <c r="Z21" s="67"/>
      <c r="AA21" s="67"/>
      <c r="AB21" s="67"/>
      <c r="AC21" s="67"/>
      <c r="AD21" s="67"/>
      <c r="AE21" s="67"/>
      <c r="AF21" s="67"/>
      <c r="AG21" s="67"/>
      <c r="AH21" s="67"/>
      <c r="AI21" s="67">
        <v>0</v>
      </c>
      <c r="AJ21" s="67">
        <v>0</v>
      </c>
      <c r="AK21" s="67">
        <v>0</v>
      </c>
      <c r="AL21" s="67">
        <v>0</v>
      </c>
      <c r="AM21" s="67">
        <v>0</v>
      </c>
      <c r="AN21" s="67">
        <v>0</v>
      </c>
      <c r="AO21" s="12"/>
      <c r="AP21" s="12"/>
      <c r="AQ21" s="12"/>
      <c r="AR21" s="12"/>
    </row>
    <row r="22" spans="1:44" ht="0.75" hidden="1" customHeight="1" x14ac:dyDescent="0.25">
      <c r="A22" s="24"/>
      <c r="B22" s="20"/>
      <c r="C22" s="20"/>
      <c r="D22" s="20"/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1"/>
      <c r="R22" s="20"/>
      <c r="S22" s="20"/>
      <c r="T22" s="67"/>
      <c r="U22" s="67"/>
      <c r="V22" s="67"/>
      <c r="W22" s="67"/>
      <c r="X22" s="67"/>
      <c r="Y22" s="67"/>
      <c r="Z22" s="67"/>
      <c r="AA22" s="67"/>
      <c r="AB22" s="67"/>
      <c r="AC22" s="67"/>
      <c r="AD22" s="67"/>
      <c r="AE22" s="67"/>
      <c r="AF22" s="67"/>
      <c r="AG22" s="67"/>
      <c r="AH22" s="67"/>
      <c r="AI22" s="67">
        <v>0</v>
      </c>
      <c r="AJ22" s="67">
        <v>0</v>
      </c>
      <c r="AK22" s="67">
        <v>0</v>
      </c>
      <c r="AL22" s="67">
        <v>0</v>
      </c>
      <c r="AM22" s="67">
        <v>0</v>
      </c>
      <c r="AN22" s="67">
        <v>0</v>
      </c>
      <c r="AO22" s="12"/>
      <c r="AP22" s="12"/>
      <c r="AQ22" s="12"/>
      <c r="AR22" s="12"/>
    </row>
    <row r="23" spans="1:44" ht="39" hidden="1" customHeight="1" x14ac:dyDescent="0.25">
      <c r="A23" s="24" t="s">
        <v>27</v>
      </c>
      <c r="B23" s="20" t="s">
        <v>152</v>
      </c>
      <c r="C23" s="20"/>
      <c r="D23" s="20"/>
      <c r="E23" s="20"/>
      <c r="F23" s="20"/>
      <c r="G23" s="20"/>
      <c r="H23" s="20"/>
      <c r="I23" s="20"/>
      <c r="J23" s="20"/>
      <c r="K23" s="20"/>
      <c r="L23" s="20"/>
      <c r="M23" s="20"/>
      <c r="N23" s="20"/>
      <c r="O23" s="20"/>
      <c r="P23" s="20"/>
      <c r="Q23" s="21" t="s">
        <v>21</v>
      </c>
      <c r="R23" s="20" t="s">
        <v>28</v>
      </c>
      <c r="S23" s="20" t="s">
        <v>29</v>
      </c>
      <c r="T23" s="67">
        <v>0</v>
      </c>
      <c r="U23" s="67"/>
      <c r="V23" s="67"/>
      <c r="W23" s="67"/>
      <c r="X23" s="67"/>
      <c r="Y23" s="67"/>
      <c r="Z23" s="67"/>
      <c r="AA23" s="67"/>
      <c r="AB23" s="67"/>
      <c r="AC23" s="67"/>
      <c r="AD23" s="67"/>
      <c r="AE23" s="67"/>
      <c r="AF23" s="67"/>
      <c r="AG23" s="67"/>
      <c r="AH23" s="67"/>
      <c r="AI23" s="67">
        <v>0</v>
      </c>
      <c r="AJ23" s="67">
        <v>0</v>
      </c>
      <c r="AK23" s="67">
        <v>0</v>
      </c>
      <c r="AL23" s="67">
        <v>0</v>
      </c>
      <c r="AM23" s="67">
        <v>0</v>
      </c>
      <c r="AN23" s="67">
        <v>0</v>
      </c>
      <c r="AO23" s="13"/>
      <c r="AP23" s="13"/>
      <c r="AQ23" s="13"/>
      <c r="AR23" s="13"/>
    </row>
    <row r="24" spans="1:44" ht="33" customHeight="1" x14ac:dyDescent="0.25">
      <c r="A24" s="29" t="s">
        <v>30</v>
      </c>
      <c r="B24" s="30" t="s">
        <v>31</v>
      </c>
      <c r="C24" s="30"/>
      <c r="D24" s="30"/>
      <c r="E24" s="30"/>
      <c r="F24" s="30"/>
      <c r="G24" s="30"/>
      <c r="H24" s="30"/>
      <c r="I24" s="30"/>
      <c r="J24" s="30"/>
      <c r="K24" s="30"/>
      <c r="L24" s="30"/>
      <c r="M24" s="30"/>
      <c r="N24" s="30"/>
      <c r="O24" s="30"/>
      <c r="P24" s="30"/>
      <c r="Q24" s="31"/>
      <c r="R24" s="30"/>
      <c r="S24" s="30"/>
      <c r="T24" s="66">
        <f>T25+T30</f>
        <v>326.89999999999998</v>
      </c>
      <c r="U24" s="67"/>
      <c r="V24" s="67"/>
      <c r="W24" s="67"/>
      <c r="X24" s="67"/>
      <c r="Y24" s="67"/>
      <c r="Z24" s="67"/>
      <c r="AA24" s="67"/>
      <c r="AB24" s="67"/>
      <c r="AC24" s="67"/>
      <c r="AD24" s="67"/>
      <c r="AE24" s="67"/>
      <c r="AF24" s="67"/>
      <c r="AG24" s="67"/>
      <c r="AH24" s="67"/>
      <c r="AI24" s="66">
        <f>AI25+AI30</f>
        <v>0</v>
      </c>
      <c r="AJ24" s="66">
        <f t="shared" ref="AJ24:AN24" si="1">AJ25+AJ30</f>
        <v>0</v>
      </c>
      <c r="AK24" s="66">
        <f t="shared" si="1"/>
        <v>0</v>
      </c>
      <c r="AL24" s="66">
        <f t="shared" si="1"/>
        <v>0</v>
      </c>
      <c r="AM24" s="66">
        <f t="shared" si="1"/>
        <v>0</v>
      </c>
      <c r="AN24" s="66">
        <f t="shared" si="1"/>
        <v>0</v>
      </c>
      <c r="AO24" s="12"/>
      <c r="AP24" s="12"/>
      <c r="AQ24" s="12"/>
      <c r="AR24" s="12"/>
    </row>
    <row r="25" spans="1:44" ht="76.900000000000006" customHeight="1" x14ac:dyDescent="0.25">
      <c r="A25" s="25" t="s">
        <v>32</v>
      </c>
      <c r="B25" s="20" t="s">
        <v>33</v>
      </c>
      <c r="C25" s="20"/>
      <c r="D25" s="20"/>
      <c r="E25" s="20"/>
      <c r="F25" s="20"/>
      <c r="G25" s="20"/>
      <c r="H25" s="20"/>
      <c r="I25" s="20"/>
      <c r="J25" s="20"/>
      <c r="K25" s="20"/>
      <c r="L25" s="20"/>
      <c r="M25" s="20"/>
      <c r="N25" s="20"/>
      <c r="O25" s="20"/>
      <c r="P25" s="20"/>
      <c r="Q25" s="21"/>
      <c r="R25" s="20"/>
      <c r="S25" s="20"/>
      <c r="T25" s="67">
        <f>T27+T29</f>
        <v>310</v>
      </c>
      <c r="U25" s="67"/>
      <c r="V25" s="67"/>
      <c r="W25" s="67"/>
      <c r="X25" s="67"/>
      <c r="Y25" s="67"/>
      <c r="Z25" s="67"/>
      <c r="AA25" s="67"/>
      <c r="AB25" s="67"/>
      <c r="AC25" s="67"/>
      <c r="AD25" s="67"/>
      <c r="AE25" s="67"/>
      <c r="AF25" s="67"/>
      <c r="AG25" s="67"/>
      <c r="AH25" s="67"/>
      <c r="AI25" s="67">
        <f>AI27+AI29</f>
        <v>0</v>
      </c>
      <c r="AJ25" s="67">
        <v>0</v>
      </c>
      <c r="AK25" s="67">
        <v>0</v>
      </c>
      <c r="AL25" s="67">
        <v>0</v>
      </c>
      <c r="AM25" s="67">
        <v>0</v>
      </c>
      <c r="AN25" s="67">
        <v>0</v>
      </c>
      <c r="AO25" s="12"/>
      <c r="AP25" s="12"/>
      <c r="AQ25" s="12"/>
      <c r="AR25" s="12"/>
    </row>
    <row r="26" spans="1:44" ht="117" hidden="1" customHeight="1" x14ac:dyDescent="0.25">
      <c r="A26" s="25"/>
      <c r="B26" s="20"/>
      <c r="C26" s="20"/>
      <c r="D26" s="20"/>
      <c r="E26" s="20"/>
      <c r="F26" s="20"/>
      <c r="G26" s="20"/>
      <c r="H26" s="20"/>
      <c r="I26" s="20"/>
      <c r="J26" s="20"/>
      <c r="K26" s="20"/>
      <c r="L26" s="20"/>
      <c r="M26" s="20"/>
      <c r="N26" s="20"/>
      <c r="O26" s="20"/>
      <c r="P26" s="20"/>
      <c r="Q26" s="21"/>
      <c r="R26" s="20"/>
      <c r="S26" s="20"/>
      <c r="T26" s="67"/>
      <c r="U26" s="67"/>
      <c r="V26" s="67"/>
      <c r="W26" s="67"/>
      <c r="X26" s="67"/>
      <c r="Y26" s="67"/>
      <c r="Z26" s="67"/>
      <c r="AA26" s="67"/>
      <c r="AB26" s="67"/>
      <c r="AC26" s="67"/>
      <c r="AD26" s="67"/>
      <c r="AE26" s="67"/>
      <c r="AF26" s="67"/>
      <c r="AG26" s="67"/>
      <c r="AH26" s="67"/>
      <c r="AI26" s="67">
        <v>0</v>
      </c>
      <c r="AJ26" s="67">
        <v>0</v>
      </c>
      <c r="AK26" s="67">
        <v>0</v>
      </c>
      <c r="AL26" s="67">
        <v>0</v>
      </c>
      <c r="AM26" s="67">
        <v>0</v>
      </c>
      <c r="AN26" s="67">
        <v>0</v>
      </c>
      <c r="AO26" s="12"/>
      <c r="AP26" s="12"/>
      <c r="AQ26" s="12"/>
      <c r="AR26" s="12"/>
    </row>
    <row r="27" spans="1:44" ht="111" customHeight="1" x14ac:dyDescent="0.25">
      <c r="A27" s="25" t="s">
        <v>35</v>
      </c>
      <c r="B27" s="20" t="s">
        <v>34</v>
      </c>
      <c r="C27" s="20"/>
      <c r="D27" s="20"/>
      <c r="E27" s="20"/>
      <c r="F27" s="20"/>
      <c r="G27" s="20"/>
      <c r="H27" s="20"/>
      <c r="I27" s="20"/>
      <c r="J27" s="20"/>
      <c r="K27" s="20"/>
      <c r="L27" s="20"/>
      <c r="M27" s="20"/>
      <c r="N27" s="20"/>
      <c r="O27" s="20"/>
      <c r="P27" s="20"/>
      <c r="Q27" s="21" t="s">
        <v>21</v>
      </c>
      <c r="R27" s="20" t="s">
        <v>36</v>
      </c>
      <c r="S27" s="20" t="s">
        <v>37</v>
      </c>
      <c r="T27" s="67">
        <v>10</v>
      </c>
      <c r="U27" s="67"/>
      <c r="V27" s="67"/>
      <c r="W27" s="67"/>
      <c r="X27" s="67"/>
      <c r="Y27" s="67"/>
      <c r="Z27" s="67"/>
      <c r="AA27" s="67"/>
      <c r="AB27" s="67"/>
      <c r="AC27" s="67"/>
      <c r="AD27" s="67"/>
      <c r="AE27" s="67"/>
      <c r="AF27" s="67"/>
      <c r="AG27" s="67"/>
      <c r="AH27" s="67"/>
      <c r="AI27" s="67">
        <v>0</v>
      </c>
      <c r="AJ27" s="67">
        <v>0</v>
      </c>
      <c r="AK27" s="67">
        <v>0</v>
      </c>
      <c r="AL27" s="67">
        <v>0</v>
      </c>
      <c r="AM27" s="67">
        <v>0</v>
      </c>
      <c r="AN27" s="67">
        <v>0</v>
      </c>
      <c r="AO27" s="13"/>
      <c r="AP27" s="13"/>
      <c r="AQ27" s="13"/>
      <c r="AR27" s="13"/>
    </row>
    <row r="28" spans="1:44" ht="79.900000000000006" hidden="1" customHeight="1" x14ac:dyDescent="0.25">
      <c r="A28" s="25"/>
      <c r="B28" s="20"/>
      <c r="C28" s="20"/>
      <c r="D28" s="20"/>
      <c r="E28" s="20"/>
      <c r="F28" s="20"/>
      <c r="G28" s="20"/>
      <c r="H28" s="20"/>
      <c r="I28" s="20"/>
      <c r="J28" s="20"/>
      <c r="K28" s="20"/>
      <c r="L28" s="20"/>
      <c r="M28" s="20"/>
      <c r="N28" s="20"/>
      <c r="O28" s="20"/>
      <c r="P28" s="20"/>
      <c r="Q28" s="21"/>
      <c r="R28" s="20"/>
      <c r="S28" s="20"/>
      <c r="T28" s="67"/>
      <c r="U28" s="67"/>
      <c r="V28" s="67"/>
      <c r="W28" s="67"/>
      <c r="X28" s="67"/>
      <c r="Y28" s="67"/>
      <c r="Z28" s="67"/>
      <c r="AA28" s="67"/>
      <c r="AB28" s="67"/>
      <c r="AC28" s="67"/>
      <c r="AD28" s="67"/>
      <c r="AE28" s="67"/>
      <c r="AF28" s="67"/>
      <c r="AG28" s="67"/>
      <c r="AH28" s="67"/>
      <c r="AI28" s="67">
        <v>0</v>
      </c>
      <c r="AJ28" s="67">
        <v>0</v>
      </c>
      <c r="AK28" s="67">
        <v>0</v>
      </c>
      <c r="AL28" s="67">
        <v>0</v>
      </c>
      <c r="AM28" s="67">
        <v>0</v>
      </c>
      <c r="AN28" s="67">
        <v>0</v>
      </c>
      <c r="AO28" s="12"/>
      <c r="AP28" s="12"/>
      <c r="AQ28" s="12"/>
      <c r="AR28" s="12"/>
    </row>
    <row r="29" spans="1:44" ht="97.9" customHeight="1" x14ac:dyDescent="0.25">
      <c r="A29" s="25" t="s">
        <v>39</v>
      </c>
      <c r="B29" s="20" t="s">
        <v>38</v>
      </c>
      <c r="C29" s="20"/>
      <c r="D29" s="20"/>
      <c r="E29" s="20"/>
      <c r="F29" s="20"/>
      <c r="G29" s="20"/>
      <c r="H29" s="20"/>
      <c r="I29" s="20"/>
      <c r="J29" s="20"/>
      <c r="K29" s="20"/>
      <c r="L29" s="20"/>
      <c r="M29" s="20"/>
      <c r="N29" s="20"/>
      <c r="O29" s="20"/>
      <c r="P29" s="20"/>
      <c r="Q29" s="21" t="s">
        <v>21</v>
      </c>
      <c r="R29" s="20" t="s">
        <v>36</v>
      </c>
      <c r="S29" s="20" t="s">
        <v>37</v>
      </c>
      <c r="T29" s="67">
        <v>300</v>
      </c>
      <c r="U29" s="67"/>
      <c r="V29" s="67"/>
      <c r="W29" s="67"/>
      <c r="X29" s="67"/>
      <c r="Y29" s="67"/>
      <c r="Z29" s="67"/>
      <c r="AA29" s="67"/>
      <c r="AB29" s="67"/>
      <c r="AC29" s="67"/>
      <c r="AD29" s="67"/>
      <c r="AE29" s="67"/>
      <c r="AF29" s="67"/>
      <c r="AG29" s="67"/>
      <c r="AH29" s="67"/>
      <c r="AI29" s="67">
        <v>0</v>
      </c>
      <c r="AJ29" s="67">
        <v>0</v>
      </c>
      <c r="AK29" s="67">
        <v>0</v>
      </c>
      <c r="AL29" s="67">
        <v>0</v>
      </c>
      <c r="AM29" s="67">
        <v>0</v>
      </c>
      <c r="AN29" s="67">
        <v>0</v>
      </c>
      <c r="AO29" s="13"/>
      <c r="AP29" s="13"/>
      <c r="AQ29" s="13"/>
      <c r="AR29" s="13"/>
    </row>
    <row r="30" spans="1:44" ht="33" customHeight="1" x14ac:dyDescent="0.25">
      <c r="A30" s="24" t="s">
        <v>40</v>
      </c>
      <c r="B30" s="20" t="s">
        <v>41</v>
      </c>
      <c r="C30" s="20"/>
      <c r="D30" s="20"/>
      <c r="E30" s="20"/>
      <c r="F30" s="20"/>
      <c r="G30" s="20"/>
      <c r="H30" s="20"/>
      <c r="I30" s="20"/>
      <c r="J30" s="20"/>
      <c r="K30" s="20"/>
      <c r="L30" s="20"/>
      <c r="M30" s="20"/>
      <c r="N30" s="20"/>
      <c r="O30" s="20"/>
      <c r="P30" s="20"/>
      <c r="Q30" s="21"/>
      <c r="R30" s="20"/>
      <c r="S30" s="20"/>
      <c r="T30" s="74">
        <f>T31+T32+T33</f>
        <v>16.899999999999999</v>
      </c>
      <c r="U30" s="67"/>
      <c r="V30" s="67"/>
      <c r="W30" s="67"/>
      <c r="X30" s="67"/>
      <c r="Y30" s="67"/>
      <c r="Z30" s="67"/>
      <c r="AA30" s="67"/>
      <c r="AB30" s="67"/>
      <c r="AC30" s="67"/>
      <c r="AD30" s="67"/>
      <c r="AE30" s="67"/>
      <c r="AF30" s="67"/>
      <c r="AG30" s="67"/>
      <c r="AH30" s="67"/>
      <c r="AI30" s="67">
        <f>AI31+AI32</f>
        <v>0</v>
      </c>
      <c r="AJ30" s="67"/>
      <c r="AK30" s="67"/>
      <c r="AL30" s="67"/>
      <c r="AM30" s="67"/>
      <c r="AN30" s="67">
        <v>0</v>
      </c>
      <c r="AO30" s="12"/>
      <c r="AP30" s="12"/>
      <c r="AQ30" s="12"/>
      <c r="AR30" s="12"/>
    </row>
    <row r="31" spans="1:44" ht="112.5" customHeight="1" x14ac:dyDescent="0.25">
      <c r="A31" s="25" t="s">
        <v>43</v>
      </c>
      <c r="B31" s="20" t="s">
        <v>42</v>
      </c>
      <c r="C31" s="20"/>
      <c r="D31" s="20"/>
      <c r="E31" s="20"/>
      <c r="F31" s="20"/>
      <c r="G31" s="20"/>
      <c r="H31" s="20"/>
      <c r="I31" s="20"/>
      <c r="J31" s="20"/>
      <c r="K31" s="20"/>
      <c r="L31" s="20"/>
      <c r="M31" s="20"/>
      <c r="N31" s="20"/>
      <c r="O31" s="20"/>
      <c r="P31" s="20"/>
      <c r="Q31" s="21" t="s">
        <v>21</v>
      </c>
      <c r="R31" s="20" t="s">
        <v>36</v>
      </c>
      <c r="S31" s="20" t="s">
        <v>28</v>
      </c>
      <c r="T31" s="74">
        <v>11.9</v>
      </c>
      <c r="U31" s="74"/>
      <c r="V31" s="74"/>
      <c r="W31" s="74"/>
      <c r="X31" s="74"/>
      <c r="Y31" s="74"/>
      <c r="Z31" s="74"/>
      <c r="AA31" s="74"/>
      <c r="AB31" s="74"/>
      <c r="AC31" s="74"/>
      <c r="AD31" s="74"/>
      <c r="AE31" s="74"/>
      <c r="AF31" s="74"/>
      <c r="AG31" s="74"/>
      <c r="AH31" s="74"/>
      <c r="AI31" s="74">
        <v>0</v>
      </c>
      <c r="AJ31" s="67"/>
      <c r="AK31" s="67"/>
      <c r="AL31" s="67"/>
      <c r="AM31" s="67"/>
      <c r="AN31" s="67">
        <v>0</v>
      </c>
      <c r="AO31" s="12"/>
      <c r="AP31" s="12"/>
      <c r="AQ31" s="12"/>
      <c r="AR31" s="12"/>
    </row>
    <row r="32" spans="1:44" ht="84" customHeight="1" x14ac:dyDescent="0.25">
      <c r="A32" s="15" t="s">
        <v>95</v>
      </c>
      <c r="B32" s="16" t="s">
        <v>96</v>
      </c>
      <c r="C32" s="26"/>
      <c r="D32" s="26"/>
      <c r="E32" s="26"/>
      <c r="F32" s="26"/>
      <c r="G32" s="26"/>
      <c r="H32" s="26"/>
      <c r="I32" s="26"/>
      <c r="J32" s="26"/>
      <c r="K32" s="26"/>
      <c r="L32" s="26"/>
      <c r="M32" s="26"/>
      <c r="N32" s="26"/>
      <c r="O32" s="26"/>
      <c r="P32" s="26"/>
      <c r="Q32" s="21" t="s">
        <v>21</v>
      </c>
      <c r="R32" s="20" t="s">
        <v>36</v>
      </c>
      <c r="S32" s="20" t="s">
        <v>28</v>
      </c>
      <c r="T32" s="74">
        <v>5</v>
      </c>
      <c r="U32" s="75"/>
      <c r="V32" s="75"/>
      <c r="W32" s="75"/>
      <c r="X32" s="75"/>
      <c r="Y32" s="75"/>
      <c r="Z32" s="75"/>
      <c r="AA32" s="75"/>
      <c r="AB32" s="75"/>
      <c r="AC32" s="75"/>
      <c r="AD32" s="75"/>
      <c r="AE32" s="75"/>
      <c r="AF32" s="75"/>
      <c r="AG32" s="75"/>
      <c r="AH32" s="75"/>
      <c r="AI32" s="67">
        <v>0</v>
      </c>
      <c r="AJ32" s="67">
        <v>0</v>
      </c>
      <c r="AK32" s="67">
        <v>0</v>
      </c>
      <c r="AL32" s="67">
        <v>0</v>
      </c>
      <c r="AM32" s="67">
        <v>0</v>
      </c>
      <c r="AN32" s="67">
        <v>0</v>
      </c>
      <c r="AO32" s="13"/>
      <c r="AP32" s="13"/>
      <c r="AQ32" s="13"/>
      <c r="AR32" s="13"/>
    </row>
    <row r="33" spans="1:44" ht="94.9" hidden="1" customHeight="1" x14ac:dyDescent="0.25">
      <c r="A33" s="79" t="s">
        <v>161</v>
      </c>
      <c r="B33" s="20" t="s">
        <v>160</v>
      </c>
      <c r="C33" s="20"/>
      <c r="D33" s="20"/>
      <c r="E33" s="20"/>
      <c r="F33" s="20"/>
      <c r="G33" s="20"/>
      <c r="H33" s="20"/>
      <c r="I33" s="20"/>
      <c r="J33" s="20"/>
      <c r="K33" s="20"/>
      <c r="L33" s="20"/>
      <c r="M33" s="20"/>
      <c r="N33" s="20"/>
      <c r="O33" s="20"/>
      <c r="P33" s="20"/>
      <c r="Q33" s="21" t="s">
        <v>21</v>
      </c>
      <c r="R33" s="20" t="s">
        <v>36</v>
      </c>
      <c r="S33" s="20" t="s">
        <v>28</v>
      </c>
      <c r="T33" s="73">
        <v>0</v>
      </c>
      <c r="U33" s="67"/>
      <c r="V33" s="67"/>
      <c r="W33" s="67"/>
      <c r="X33" s="67"/>
      <c r="Y33" s="67"/>
      <c r="Z33" s="67"/>
      <c r="AA33" s="67"/>
      <c r="AB33" s="67"/>
      <c r="AC33" s="67"/>
      <c r="AD33" s="67"/>
      <c r="AE33" s="67"/>
      <c r="AF33" s="67"/>
      <c r="AG33" s="67"/>
      <c r="AH33" s="67"/>
      <c r="AI33" s="67">
        <v>0</v>
      </c>
      <c r="AJ33" s="67">
        <v>0</v>
      </c>
      <c r="AK33" s="67">
        <v>0</v>
      </c>
      <c r="AL33" s="67">
        <v>0</v>
      </c>
      <c r="AM33" s="67">
        <v>0</v>
      </c>
      <c r="AN33" s="67">
        <v>0</v>
      </c>
      <c r="AO33" s="12"/>
      <c r="AP33" s="12"/>
      <c r="AQ33" s="12"/>
      <c r="AR33" s="12"/>
    </row>
    <row r="34" spans="1:44" ht="108.75" hidden="1" customHeight="1" x14ac:dyDescent="0.25">
      <c r="AO34" s="13"/>
      <c r="AP34" s="13"/>
      <c r="AQ34" s="13"/>
      <c r="AR34" s="13"/>
    </row>
    <row r="35" spans="1:44" ht="109.5" hidden="1" customHeight="1" x14ac:dyDescent="0.25">
      <c r="A35" s="80" t="s">
        <v>163</v>
      </c>
      <c r="B35" s="81" t="s">
        <v>164</v>
      </c>
      <c r="C35" s="17"/>
      <c r="D35" s="17"/>
      <c r="E35" s="17"/>
      <c r="F35" s="17"/>
      <c r="G35" s="17"/>
      <c r="H35" s="17"/>
      <c r="I35" s="17"/>
      <c r="J35" s="17"/>
      <c r="K35" s="17"/>
      <c r="L35" s="17"/>
      <c r="M35" s="17"/>
      <c r="N35" s="17"/>
      <c r="O35" s="17"/>
      <c r="P35" s="17"/>
      <c r="Q35" s="21" t="s">
        <v>21</v>
      </c>
      <c r="R35" s="20" t="s">
        <v>36</v>
      </c>
      <c r="S35" s="20" t="s">
        <v>28</v>
      </c>
      <c r="T35" s="74">
        <v>0</v>
      </c>
      <c r="U35" s="75"/>
      <c r="V35" s="75"/>
      <c r="W35" s="75"/>
      <c r="X35" s="75"/>
      <c r="Y35" s="75"/>
      <c r="Z35" s="75"/>
      <c r="AA35" s="75"/>
      <c r="AB35" s="75"/>
      <c r="AC35" s="75"/>
      <c r="AD35" s="75"/>
      <c r="AE35" s="75"/>
      <c r="AF35" s="75"/>
      <c r="AG35" s="75"/>
      <c r="AH35" s="75"/>
      <c r="AI35" s="67">
        <v>0</v>
      </c>
      <c r="AJ35" s="67">
        <v>0</v>
      </c>
      <c r="AK35" s="67">
        <v>0</v>
      </c>
      <c r="AL35" s="67">
        <v>0</v>
      </c>
      <c r="AM35" s="67">
        <v>0</v>
      </c>
      <c r="AN35" s="67">
        <v>0</v>
      </c>
      <c r="AO35" s="12"/>
      <c r="AP35" s="12"/>
      <c r="AQ35" s="12"/>
      <c r="AR35" s="12"/>
    </row>
    <row r="36" spans="1:44" ht="16.899999999999999" customHeight="1" x14ac:dyDescent="0.25">
      <c r="A36" s="29" t="s">
        <v>44</v>
      </c>
      <c r="B36" s="30" t="s">
        <v>45</v>
      </c>
      <c r="C36" s="30"/>
      <c r="D36" s="30"/>
      <c r="E36" s="30"/>
      <c r="F36" s="30"/>
      <c r="G36" s="30"/>
      <c r="H36" s="30"/>
      <c r="I36" s="30"/>
      <c r="J36" s="30"/>
      <c r="K36" s="30"/>
      <c r="L36" s="30"/>
      <c r="M36" s="30"/>
      <c r="N36" s="30"/>
      <c r="O36" s="30"/>
      <c r="P36" s="30"/>
      <c r="Q36" s="31"/>
      <c r="R36" s="30"/>
      <c r="S36" s="30"/>
      <c r="T36" s="66">
        <f>T38+T39</f>
        <v>4574.7</v>
      </c>
      <c r="U36" s="66"/>
      <c r="V36" s="66"/>
      <c r="W36" s="66"/>
      <c r="X36" s="66"/>
      <c r="Y36" s="66"/>
      <c r="Z36" s="66"/>
      <c r="AA36" s="66"/>
      <c r="AB36" s="66"/>
      <c r="AC36" s="66"/>
      <c r="AD36" s="66"/>
      <c r="AE36" s="66"/>
      <c r="AF36" s="66"/>
      <c r="AG36" s="66"/>
      <c r="AH36" s="66"/>
      <c r="AI36" s="66">
        <f t="shared" ref="AI36:AN36" si="2">AI38+AI39</f>
        <v>3768.2</v>
      </c>
      <c r="AJ36" s="66">
        <f t="shared" si="2"/>
        <v>0</v>
      </c>
      <c r="AK36" s="66">
        <f t="shared" si="2"/>
        <v>0</v>
      </c>
      <c r="AL36" s="66">
        <f t="shared" si="2"/>
        <v>0</v>
      </c>
      <c r="AM36" s="66">
        <f t="shared" si="2"/>
        <v>0</v>
      </c>
      <c r="AN36" s="66">
        <f t="shared" si="2"/>
        <v>2838.6</v>
      </c>
      <c r="AO36" s="12"/>
      <c r="AP36" s="12"/>
      <c r="AQ36" s="12"/>
      <c r="AR36" s="12"/>
    </row>
    <row r="37" spans="1:44" ht="24" customHeight="1" x14ac:dyDescent="0.25">
      <c r="A37" s="24" t="s">
        <v>137</v>
      </c>
      <c r="B37" s="20" t="s">
        <v>46</v>
      </c>
      <c r="C37" s="20"/>
      <c r="D37" s="20"/>
      <c r="E37" s="20"/>
      <c r="F37" s="20"/>
      <c r="G37" s="20"/>
      <c r="H37" s="20"/>
      <c r="I37" s="20"/>
      <c r="J37" s="20"/>
      <c r="K37" s="20"/>
      <c r="L37" s="20"/>
      <c r="M37" s="20"/>
      <c r="N37" s="20"/>
      <c r="O37" s="20"/>
      <c r="P37" s="20"/>
      <c r="Q37" s="21"/>
      <c r="R37" s="20"/>
      <c r="S37" s="20"/>
      <c r="T37" s="67">
        <f>T38+T39</f>
        <v>4574.7</v>
      </c>
      <c r="U37" s="67"/>
      <c r="V37" s="67"/>
      <c r="W37" s="67"/>
      <c r="X37" s="67"/>
      <c r="Y37" s="67"/>
      <c r="Z37" s="67"/>
      <c r="AA37" s="67"/>
      <c r="AB37" s="67"/>
      <c r="AC37" s="67"/>
      <c r="AD37" s="67"/>
      <c r="AE37" s="67"/>
      <c r="AF37" s="67"/>
      <c r="AG37" s="67"/>
      <c r="AH37" s="67"/>
      <c r="AI37" s="67">
        <f>AI38+AI39</f>
        <v>3768.2</v>
      </c>
      <c r="AJ37" s="67">
        <f t="shared" ref="AJ37:AM37" si="3">AJ39</f>
        <v>0</v>
      </c>
      <c r="AK37" s="67">
        <f t="shared" si="3"/>
        <v>0</v>
      </c>
      <c r="AL37" s="67">
        <f t="shared" si="3"/>
        <v>0</v>
      </c>
      <c r="AM37" s="67">
        <f t="shared" si="3"/>
        <v>0</v>
      </c>
      <c r="AN37" s="67">
        <f>AN38+AN39</f>
        <v>2838.6</v>
      </c>
      <c r="AO37" s="12"/>
      <c r="AP37" s="12"/>
      <c r="AQ37" s="12"/>
      <c r="AR37" s="12"/>
    </row>
    <row r="38" spans="1:44" ht="100.5" customHeight="1" x14ac:dyDescent="0.25">
      <c r="A38" s="25" t="s">
        <v>48</v>
      </c>
      <c r="B38" s="20" t="s">
        <v>47</v>
      </c>
      <c r="C38" s="20"/>
      <c r="D38" s="20"/>
      <c r="E38" s="20"/>
      <c r="F38" s="20"/>
      <c r="G38" s="20"/>
      <c r="H38" s="20"/>
      <c r="I38" s="20"/>
      <c r="J38" s="20"/>
      <c r="K38" s="20"/>
      <c r="L38" s="20"/>
      <c r="M38" s="20"/>
      <c r="N38" s="20"/>
      <c r="O38" s="20"/>
      <c r="P38" s="20"/>
      <c r="Q38" s="21" t="s">
        <v>49</v>
      </c>
      <c r="R38" s="20" t="s">
        <v>50</v>
      </c>
      <c r="S38" s="20" t="s">
        <v>22</v>
      </c>
      <c r="T38" s="67">
        <v>4574.7</v>
      </c>
      <c r="U38" s="67"/>
      <c r="V38" s="67"/>
      <c r="W38" s="67"/>
      <c r="X38" s="67"/>
      <c r="Y38" s="67"/>
      <c r="Z38" s="67"/>
      <c r="AA38" s="67"/>
      <c r="AB38" s="67"/>
      <c r="AC38" s="67"/>
      <c r="AD38" s="67"/>
      <c r="AE38" s="67"/>
      <c r="AF38" s="67"/>
      <c r="AG38" s="67"/>
      <c r="AH38" s="67"/>
      <c r="AI38" s="67">
        <v>3768.2</v>
      </c>
      <c r="AJ38" s="67"/>
      <c r="AK38" s="67"/>
      <c r="AL38" s="67"/>
      <c r="AM38" s="67"/>
      <c r="AN38" s="67">
        <v>2838.6</v>
      </c>
      <c r="AO38" s="13"/>
      <c r="AP38" s="13"/>
      <c r="AQ38" s="13"/>
      <c r="AR38" s="13"/>
    </row>
    <row r="39" spans="1:44" ht="63.75" hidden="1" customHeight="1" x14ac:dyDescent="0.25">
      <c r="A39" s="44" t="s">
        <v>165</v>
      </c>
      <c r="B39" s="64" t="s">
        <v>166</v>
      </c>
      <c r="C39" s="20"/>
      <c r="D39" s="20"/>
      <c r="E39" s="20"/>
      <c r="F39" s="20"/>
      <c r="G39" s="20"/>
      <c r="H39" s="20"/>
      <c r="I39" s="20"/>
      <c r="J39" s="20"/>
      <c r="K39" s="20"/>
      <c r="L39" s="20"/>
      <c r="M39" s="20"/>
      <c r="N39" s="20"/>
      <c r="O39" s="20"/>
      <c r="P39" s="20"/>
      <c r="Q39" s="21" t="s">
        <v>49</v>
      </c>
      <c r="R39" s="20" t="s">
        <v>50</v>
      </c>
      <c r="S39" s="20" t="s">
        <v>22</v>
      </c>
      <c r="T39" s="67">
        <v>0</v>
      </c>
      <c r="U39" s="67"/>
      <c r="V39" s="67"/>
      <c r="W39" s="67"/>
      <c r="X39" s="67"/>
      <c r="Y39" s="67"/>
      <c r="Z39" s="67"/>
      <c r="AA39" s="67"/>
      <c r="AB39" s="67"/>
      <c r="AC39" s="67"/>
      <c r="AD39" s="67"/>
      <c r="AE39" s="67"/>
      <c r="AF39" s="67"/>
      <c r="AG39" s="67"/>
      <c r="AH39" s="67"/>
      <c r="AI39" s="67">
        <v>0</v>
      </c>
      <c r="AJ39" s="67"/>
      <c r="AK39" s="67"/>
      <c r="AL39" s="67"/>
      <c r="AM39" s="67"/>
      <c r="AN39" s="67">
        <v>0</v>
      </c>
      <c r="AO39" s="12"/>
      <c r="AP39" s="12"/>
      <c r="AQ39" s="12"/>
      <c r="AR39" s="12"/>
    </row>
    <row r="40" spans="1:44" ht="22.15" customHeight="1" x14ac:dyDescent="0.25">
      <c r="A40" s="29" t="s">
        <v>51</v>
      </c>
      <c r="B40" s="30" t="s">
        <v>52</v>
      </c>
      <c r="C40" s="30"/>
      <c r="D40" s="30"/>
      <c r="E40" s="30"/>
      <c r="F40" s="30"/>
      <c r="G40" s="30"/>
      <c r="H40" s="30"/>
      <c r="I40" s="30"/>
      <c r="J40" s="30"/>
      <c r="K40" s="30"/>
      <c r="L40" s="30"/>
      <c r="M40" s="30"/>
      <c r="N40" s="30"/>
      <c r="O40" s="30"/>
      <c r="P40" s="30"/>
      <c r="Q40" s="31"/>
      <c r="R40" s="30"/>
      <c r="S40" s="30"/>
      <c r="T40" s="66">
        <f>T41</f>
        <v>65</v>
      </c>
      <c r="U40" s="66"/>
      <c r="V40" s="66"/>
      <c r="W40" s="66"/>
      <c r="X40" s="66"/>
      <c r="Y40" s="66"/>
      <c r="Z40" s="66"/>
      <c r="AA40" s="66"/>
      <c r="AB40" s="66"/>
      <c r="AC40" s="66"/>
      <c r="AD40" s="66"/>
      <c r="AE40" s="66"/>
      <c r="AF40" s="66"/>
      <c r="AG40" s="66"/>
      <c r="AH40" s="66"/>
      <c r="AI40" s="66">
        <v>0</v>
      </c>
      <c r="AJ40" s="66">
        <v>0</v>
      </c>
      <c r="AK40" s="66">
        <v>0</v>
      </c>
      <c r="AL40" s="66">
        <v>0</v>
      </c>
      <c r="AM40" s="66">
        <v>0</v>
      </c>
      <c r="AN40" s="66">
        <v>0</v>
      </c>
      <c r="AO40" s="12"/>
      <c r="AP40" s="12"/>
      <c r="AQ40" s="12"/>
      <c r="AR40" s="12"/>
    </row>
    <row r="41" spans="1:44" ht="35.450000000000003" customHeight="1" x14ac:dyDescent="0.25">
      <c r="A41" s="24" t="s">
        <v>53</v>
      </c>
      <c r="B41" s="20" t="s">
        <v>54</v>
      </c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1"/>
      <c r="R41" s="20"/>
      <c r="S41" s="20"/>
      <c r="T41" s="74">
        <f>T42+T43+T44+T45</f>
        <v>65</v>
      </c>
      <c r="U41" s="67"/>
      <c r="V41" s="67"/>
      <c r="W41" s="67"/>
      <c r="X41" s="67"/>
      <c r="Y41" s="67"/>
      <c r="Z41" s="67"/>
      <c r="AA41" s="67"/>
      <c r="AB41" s="67"/>
      <c r="AC41" s="67"/>
      <c r="AD41" s="67"/>
      <c r="AE41" s="67"/>
      <c r="AF41" s="67"/>
      <c r="AG41" s="67"/>
      <c r="AH41" s="67"/>
      <c r="AI41" s="67">
        <v>0</v>
      </c>
      <c r="AJ41" s="67">
        <v>0</v>
      </c>
      <c r="AK41" s="67">
        <v>0</v>
      </c>
      <c r="AL41" s="67">
        <v>0</v>
      </c>
      <c r="AM41" s="67">
        <v>0</v>
      </c>
      <c r="AN41" s="67">
        <v>0</v>
      </c>
      <c r="AO41" s="12"/>
      <c r="AP41" s="12"/>
      <c r="AQ41" s="12"/>
      <c r="AR41" s="12"/>
    </row>
    <row r="42" spans="1:44" ht="92.25" hidden="1" customHeight="1" x14ac:dyDescent="0.25">
      <c r="A42" s="25" t="s">
        <v>56</v>
      </c>
      <c r="B42" s="20" t="s">
        <v>55</v>
      </c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1" t="s">
        <v>21</v>
      </c>
      <c r="R42" s="20" t="s">
        <v>57</v>
      </c>
      <c r="S42" s="20" t="s">
        <v>36</v>
      </c>
      <c r="T42" s="78">
        <v>0</v>
      </c>
      <c r="U42" s="67"/>
      <c r="V42" s="67"/>
      <c r="W42" s="67"/>
      <c r="X42" s="67"/>
      <c r="Y42" s="67"/>
      <c r="Z42" s="67"/>
      <c r="AA42" s="67"/>
      <c r="AB42" s="67"/>
      <c r="AC42" s="67"/>
      <c r="AD42" s="67"/>
      <c r="AE42" s="67"/>
      <c r="AF42" s="67"/>
      <c r="AG42" s="67"/>
      <c r="AH42" s="67"/>
      <c r="AI42" s="67">
        <v>0</v>
      </c>
      <c r="AJ42" s="67">
        <v>0</v>
      </c>
      <c r="AK42" s="67">
        <v>0</v>
      </c>
      <c r="AL42" s="67">
        <v>0</v>
      </c>
      <c r="AM42" s="67">
        <v>0</v>
      </c>
      <c r="AN42" s="67">
        <v>0</v>
      </c>
      <c r="AO42" s="13"/>
      <c r="AP42" s="13"/>
      <c r="AQ42" s="13"/>
      <c r="AR42" s="13"/>
    </row>
    <row r="43" spans="1:44" ht="46.5" customHeight="1" x14ac:dyDescent="0.25">
      <c r="A43" s="25" t="s">
        <v>59</v>
      </c>
      <c r="B43" s="20" t="s">
        <v>58</v>
      </c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1" t="s">
        <v>21</v>
      </c>
      <c r="R43" s="20" t="s">
        <v>22</v>
      </c>
      <c r="S43" s="20" t="s">
        <v>23</v>
      </c>
      <c r="T43" s="74">
        <v>10</v>
      </c>
      <c r="U43" s="67"/>
      <c r="V43" s="67"/>
      <c r="W43" s="67"/>
      <c r="X43" s="67"/>
      <c r="Y43" s="67"/>
      <c r="Z43" s="67"/>
      <c r="AA43" s="67"/>
      <c r="AB43" s="67"/>
      <c r="AC43" s="67"/>
      <c r="AD43" s="67"/>
      <c r="AE43" s="67"/>
      <c r="AF43" s="67"/>
      <c r="AG43" s="67"/>
      <c r="AH43" s="67"/>
      <c r="AI43" s="67">
        <v>0</v>
      </c>
      <c r="AJ43" s="67">
        <v>0</v>
      </c>
      <c r="AK43" s="67">
        <v>0</v>
      </c>
      <c r="AL43" s="67">
        <v>0</v>
      </c>
      <c r="AM43" s="67">
        <v>0</v>
      </c>
      <c r="AN43" s="67">
        <v>0</v>
      </c>
      <c r="AO43" s="12"/>
      <c r="AP43" s="12"/>
      <c r="AQ43" s="12"/>
      <c r="AR43" s="12"/>
    </row>
    <row r="44" spans="1:44" ht="84" customHeight="1" x14ac:dyDescent="0.25">
      <c r="A44" s="25" t="s">
        <v>61</v>
      </c>
      <c r="B44" s="20" t="s">
        <v>60</v>
      </c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1" t="s">
        <v>21</v>
      </c>
      <c r="R44" s="20" t="s">
        <v>22</v>
      </c>
      <c r="S44" s="20" t="s">
        <v>23</v>
      </c>
      <c r="T44" s="67">
        <v>35</v>
      </c>
      <c r="U44" s="76"/>
      <c r="V44" s="76"/>
      <c r="W44" s="76"/>
      <c r="X44" s="76"/>
      <c r="Y44" s="76"/>
      <c r="Z44" s="76"/>
      <c r="AA44" s="76"/>
      <c r="AB44" s="76"/>
      <c r="AC44" s="76"/>
      <c r="AD44" s="76"/>
      <c r="AE44" s="76"/>
      <c r="AF44" s="76"/>
      <c r="AG44" s="76"/>
      <c r="AH44" s="76"/>
      <c r="AI44" s="67">
        <v>0</v>
      </c>
      <c r="AJ44" s="67">
        <v>0</v>
      </c>
      <c r="AK44" s="67">
        <v>0</v>
      </c>
      <c r="AL44" s="67">
        <v>0</v>
      </c>
      <c r="AM44" s="67">
        <v>0</v>
      </c>
      <c r="AN44" s="67">
        <v>0</v>
      </c>
      <c r="AO44" s="13"/>
      <c r="AP44" s="13"/>
      <c r="AQ44" s="13"/>
      <c r="AR44" s="13"/>
    </row>
    <row r="45" spans="1:44" ht="49.15" customHeight="1" x14ac:dyDescent="0.25">
      <c r="A45" s="24" t="s">
        <v>63</v>
      </c>
      <c r="B45" s="20" t="s">
        <v>62</v>
      </c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1" t="s">
        <v>64</v>
      </c>
      <c r="R45" s="20" t="s">
        <v>22</v>
      </c>
      <c r="S45" s="20" t="s">
        <v>23</v>
      </c>
      <c r="T45" s="67">
        <v>20</v>
      </c>
      <c r="U45" s="67"/>
      <c r="V45" s="67"/>
      <c r="W45" s="67"/>
      <c r="X45" s="67"/>
      <c r="Y45" s="67"/>
      <c r="Z45" s="67"/>
      <c r="AA45" s="67"/>
      <c r="AB45" s="67"/>
      <c r="AC45" s="67"/>
      <c r="AD45" s="67"/>
      <c r="AE45" s="67"/>
      <c r="AF45" s="67"/>
      <c r="AG45" s="67"/>
      <c r="AH45" s="67"/>
      <c r="AI45" s="67">
        <v>0</v>
      </c>
      <c r="AJ45" s="67">
        <v>0</v>
      </c>
      <c r="AK45" s="67">
        <v>0</v>
      </c>
      <c r="AL45" s="67">
        <v>0</v>
      </c>
      <c r="AM45" s="67">
        <v>0</v>
      </c>
      <c r="AN45" s="67">
        <v>0</v>
      </c>
      <c r="AO45" s="12"/>
      <c r="AP45" s="12"/>
      <c r="AQ45" s="12"/>
      <c r="AR45" s="12"/>
    </row>
    <row r="46" spans="1:44" ht="0.6" hidden="1" customHeight="1" x14ac:dyDescent="0.25">
      <c r="A46" s="55" t="s">
        <v>153</v>
      </c>
      <c r="B46" s="38" t="s">
        <v>156</v>
      </c>
      <c r="C46" s="17"/>
      <c r="D46" s="17"/>
      <c r="E46" s="17"/>
      <c r="F46" s="17"/>
      <c r="G46" s="17"/>
      <c r="H46" s="17"/>
      <c r="I46" s="17"/>
      <c r="J46" s="17"/>
      <c r="K46" s="17"/>
      <c r="L46" s="17"/>
      <c r="M46" s="17"/>
      <c r="N46" s="17"/>
      <c r="O46" s="17"/>
      <c r="P46" s="17"/>
      <c r="Q46" s="17"/>
      <c r="R46" s="17"/>
      <c r="S46" s="17"/>
      <c r="T46" s="70">
        <f>T47</f>
        <v>0</v>
      </c>
      <c r="U46" s="67"/>
      <c r="V46" s="67"/>
      <c r="W46" s="67"/>
      <c r="X46" s="67"/>
      <c r="Y46" s="67"/>
      <c r="Z46" s="67"/>
      <c r="AA46" s="67"/>
      <c r="AB46" s="67"/>
      <c r="AC46" s="67"/>
      <c r="AD46" s="67"/>
      <c r="AE46" s="67"/>
      <c r="AF46" s="67"/>
      <c r="AG46" s="67"/>
      <c r="AH46" s="67"/>
      <c r="AI46" s="66">
        <v>0</v>
      </c>
      <c r="AJ46" s="66">
        <v>0</v>
      </c>
      <c r="AK46" s="66">
        <v>0</v>
      </c>
      <c r="AL46" s="66">
        <v>0</v>
      </c>
      <c r="AM46" s="66">
        <v>0</v>
      </c>
      <c r="AN46" s="66">
        <v>0</v>
      </c>
      <c r="AO46" s="13"/>
      <c r="AP46" s="13"/>
      <c r="AQ46" s="13"/>
      <c r="AR46" s="13"/>
    </row>
    <row r="47" spans="1:44" ht="45" hidden="1" customHeight="1" x14ac:dyDescent="0.25">
      <c r="A47" s="56" t="s">
        <v>154</v>
      </c>
      <c r="B47" s="38" t="s">
        <v>155</v>
      </c>
      <c r="C47" s="17"/>
      <c r="D47" s="17"/>
      <c r="E47" s="17"/>
      <c r="F47" s="17"/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72">
        <f>T48</f>
        <v>0</v>
      </c>
      <c r="U47" s="71"/>
      <c r="V47" s="71"/>
      <c r="W47" s="71"/>
      <c r="X47" s="71"/>
      <c r="Y47" s="71"/>
      <c r="Z47" s="71"/>
      <c r="AA47" s="71"/>
      <c r="AB47" s="71"/>
      <c r="AC47" s="71"/>
      <c r="AD47" s="71"/>
      <c r="AE47" s="71"/>
      <c r="AF47" s="71"/>
      <c r="AG47" s="71"/>
      <c r="AH47" s="71"/>
      <c r="AI47" s="67">
        <v>0</v>
      </c>
      <c r="AJ47" s="67">
        <v>0</v>
      </c>
      <c r="AK47" s="67">
        <v>0</v>
      </c>
      <c r="AL47" s="67">
        <v>0</v>
      </c>
      <c r="AM47" s="67">
        <v>0</v>
      </c>
      <c r="AN47" s="67">
        <v>0</v>
      </c>
      <c r="AO47" s="12"/>
      <c r="AP47" s="12"/>
      <c r="AQ47" s="12"/>
      <c r="AR47" s="12"/>
    </row>
    <row r="48" spans="1:44" ht="90" hidden="1" customHeight="1" x14ac:dyDescent="0.25">
      <c r="A48" s="63" t="s">
        <v>158</v>
      </c>
      <c r="B48" s="19" t="s">
        <v>157</v>
      </c>
      <c r="C48" s="17"/>
      <c r="D48" s="17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21">
        <v>240</v>
      </c>
      <c r="R48" s="20" t="s">
        <v>22</v>
      </c>
      <c r="S48" s="20" t="s">
        <v>23</v>
      </c>
      <c r="T48" s="67"/>
      <c r="U48" s="71"/>
      <c r="V48" s="71"/>
      <c r="W48" s="71"/>
      <c r="X48" s="71"/>
      <c r="Y48" s="71"/>
      <c r="Z48" s="71"/>
      <c r="AA48" s="71"/>
      <c r="AB48" s="71"/>
      <c r="AC48" s="71"/>
      <c r="AD48" s="71"/>
      <c r="AE48" s="71"/>
      <c r="AF48" s="71"/>
      <c r="AG48" s="71"/>
      <c r="AH48" s="71"/>
      <c r="AI48" s="67">
        <v>0</v>
      </c>
      <c r="AJ48" s="67">
        <v>0</v>
      </c>
      <c r="AK48" s="67">
        <v>0</v>
      </c>
      <c r="AL48" s="67">
        <v>0</v>
      </c>
      <c r="AM48" s="67">
        <v>0</v>
      </c>
      <c r="AN48" s="67">
        <v>0</v>
      </c>
      <c r="AO48" s="13"/>
      <c r="AP48" s="13"/>
      <c r="AQ48" s="13"/>
      <c r="AR48" s="13"/>
    </row>
    <row r="49" spans="1:44" ht="48.6" hidden="1" customHeight="1" x14ac:dyDescent="0.25">
      <c r="A49" s="42" t="s">
        <v>136</v>
      </c>
      <c r="B49" s="33" t="s">
        <v>125</v>
      </c>
      <c r="C49" s="34"/>
      <c r="D49" s="34"/>
      <c r="E49" s="34"/>
      <c r="F49" s="34"/>
      <c r="G49" s="34"/>
      <c r="H49" s="34"/>
      <c r="I49" s="34"/>
      <c r="J49" s="34"/>
      <c r="K49" s="34"/>
      <c r="L49" s="34"/>
      <c r="M49" s="34"/>
      <c r="N49" s="34"/>
      <c r="O49" s="34"/>
      <c r="P49" s="34"/>
      <c r="Q49" s="34"/>
      <c r="R49" s="34"/>
      <c r="S49" s="34"/>
      <c r="T49" s="77">
        <f>T50</f>
        <v>0</v>
      </c>
      <c r="U49" s="77"/>
      <c r="V49" s="77"/>
      <c r="W49" s="77"/>
      <c r="X49" s="77"/>
      <c r="Y49" s="77"/>
      <c r="Z49" s="77"/>
      <c r="AA49" s="77"/>
      <c r="AB49" s="77"/>
      <c r="AC49" s="77"/>
      <c r="AD49" s="77"/>
      <c r="AE49" s="77"/>
      <c r="AF49" s="77"/>
      <c r="AG49" s="77"/>
      <c r="AH49" s="77"/>
      <c r="AI49" s="66">
        <v>0</v>
      </c>
      <c r="AJ49" s="66">
        <v>0</v>
      </c>
      <c r="AK49" s="66">
        <v>0</v>
      </c>
      <c r="AL49" s="66">
        <v>0</v>
      </c>
      <c r="AM49" s="66">
        <v>0</v>
      </c>
      <c r="AN49" s="66">
        <v>0</v>
      </c>
      <c r="AO49" s="12"/>
      <c r="AP49" s="12"/>
      <c r="AQ49" s="12"/>
      <c r="AR49" s="12"/>
    </row>
    <row r="50" spans="1:44" ht="35.450000000000003" hidden="1" customHeight="1" x14ac:dyDescent="0.25">
      <c r="A50" s="24" t="s">
        <v>138</v>
      </c>
      <c r="B50" s="19" t="s">
        <v>126</v>
      </c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0"/>
      <c r="Q50" s="21"/>
      <c r="R50" s="20"/>
      <c r="S50" s="20"/>
      <c r="T50" s="67">
        <f>T51+T52</f>
        <v>0</v>
      </c>
      <c r="U50" s="67"/>
      <c r="V50" s="67"/>
      <c r="W50" s="67"/>
      <c r="X50" s="67"/>
      <c r="Y50" s="67"/>
      <c r="Z50" s="67"/>
      <c r="AA50" s="67"/>
      <c r="AB50" s="67"/>
      <c r="AC50" s="67"/>
      <c r="AD50" s="67"/>
      <c r="AE50" s="67"/>
      <c r="AF50" s="67"/>
      <c r="AG50" s="67"/>
      <c r="AH50" s="67"/>
      <c r="AI50" s="67">
        <v>0</v>
      </c>
      <c r="AJ50" s="67">
        <v>0</v>
      </c>
      <c r="AK50" s="67">
        <v>0</v>
      </c>
      <c r="AL50" s="67">
        <v>0</v>
      </c>
      <c r="AM50" s="67">
        <v>0</v>
      </c>
      <c r="AN50" s="67">
        <v>0</v>
      </c>
      <c r="AO50" s="12"/>
      <c r="AP50" s="12"/>
      <c r="AQ50" s="12"/>
      <c r="AR50" s="12"/>
    </row>
    <row r="51" spans="1:44" ht="114" hidden="1" customHeight="1" x14ac:dyDescent="0.25">
      <c r="A51" s="18" t="s">
        <v>119</v>
      </c>
      <c r="B51" s="19" t="s">
        <v>124</v>
      </c>
      <c r="C51" s="19" t="s">
        <v>28</v>
      </c>
      <c r="D51" s="19" t="s">
        <v>120</v>
      </c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0"/>
      <c r="Q51" s="21">
        <v>240</v>
      </c>
      <c r="R51" s="20" t="s">
        <v>36</v>
      </c>
      <c r="S51" s="20" t="s">
        <v>28</v>
      </c>
      <c r="T51" s="67">
        <v>0</v>
      </c>
      <c r="U51" s="67"/>
      <c r="V51" s="67"/>
      <c r="W51" s="67"/>
      <c r="X51" s="67"/>
      <c r="Y51" s="67"/>
      <c r="Z51" s="67"/>
      <c r="AA51" s="67"/>
      <c r="AB51" s="67"/>
      <c r="AC51" s="67"/>
      <c r="AD51" s="67"/>
      <c r="AE51" s="67"/>
      <c r="AF51" s="67"/>
      <c r="AG51" s="67"/>
      <c r="AH51" s="67"/>
      <c r="AI51" s="67">
        <v>0</v>
      </c>
      <c r="AJ51" s="67"/>
      <c r="AK51" s="67"/>
      <c r="AL51" s="67"/>
      <c r="AM51" s="67"/>
      <c r="AN51" s="67">
        <v>0</v>
      </c>
      <c r="AO51" s="13"/>
      <c r="AP51" s="13"/>
      <c r="AQ51" s="13"/>
      <c r="AR51" s="13"/>
    </row>
    <row r="52" spans="1:44" ht="112.9" hidden="1" customHeight="1" x14ac:dyDescent="0.25">
      <c r="A52" s="15" t="s">
        <v>139</v>
      </c>
      <c r="B52" s="19" t="s">
        <v>123</v>
      </c>
      <c r="C52" s="19" t="s">
        <v>28</v>
      </c>
      <c r="D52" s="19" t="s">
        <v>120</v>
      </c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  <c r="Q52" s="21">
        <v>240</v>
      </c>
      <c r="R52" s="20" t="s">
        <v>36</v>
      </c>
      <c r="S52" s="20" t="s">
        <v>28</v>
      </c>
      <c r="T52" s="67">
        <v>0</v>
      </c>
      <c r="U52" s="67"/>
      <c r="V52" s="67"/>
      <c r="W52" s="67"/>
      <c r="X52" s="67"/>
      <c r="Y52" s="67"/>
      <c r="Z52" s="67"/>
      <c r="AA52" s="67"/>
      <c r="AB52" s="67"/>
      <c r="AC52" s="67"/>
      <c r="AD52" s="67"/>
      <c r="AE52" s="67"/>
      <c r="AF52" s="67"/>
      <c r="AG52" s="67"/>
      <c r="AH52" s="67"/>
      <c r="AI52" s="67">
        <v>0</v>
      </c>
      <c r="AJ52" s="67"/>
      <c r="AK52" s="67"/>
      <c r="AL52" s="67"/>
      <c r="AM52" s="67"/>
      <c r="AN52" s="67">
        <v>0</v>
      </c>
      <c r="AO52" s="12"/>
      <c r="AP52" s="12"/>
      <c r="AQ52" s="12"/>
      <c r="AR52" s="12"/>
    </row>
    <row r="53" spans="1:44" ht="26.45" customHeight="1" x14ac:dyDescent="0.25">
      <c r="A53" s="29" t="s">
        <v>65</v>
      </c>
      <c r="B53" s="30" t="s">
        <v>66</v>
      </c>
      <c r="C53" s="30"/>
      <c r="D53" s="30"/>
      <c r="E53" s="30"/>
      <c r="F53" s="30" t="s">
        <v>97</v>
      </c>
      <c r="G53" s="30" t="s">
        <v>98</v>
      </c>
      <c r="H53" s="30" t="s">
        <v>99</v>
      </c>
      <c r="I53" s="30"/>
      <c r="J53" s="30"/>
      <c r="K53" s="30"/>
      <c r="L53" s="30"/>
      <c r="M53" s="30"/>
      <c r="N53" s="30"/>
      <c r="O53" s="30"/>
      <c r="P53" s="30"/>
      <c r="Q53" s="31"/>
      <c r="R53" s="30"/>
      <c r="S53" s="30"/>
      <c r="T53" s="66">
        <f>T54+T55+T56</f>
        <v>7195.7</v>
      </c>
      <c r="U53" s="66"/>
      <c r="V53" s="66"/>
      <c r="W53" s="66"/>
      <c r="X53" s="66"/>
      <c r="Y53" s="66"/>
      <c r="Z53" s="66"/>
      <c r="AA53" s="66"/>
      <c r="AB53" s="66"/>
      <c r="AC53" s="66"/>
      <c r="AD53" s="66"/>
      <c r="AE53" s="66"/>
      <c r="AF53" s="66"/>
      <c r="AG53" s="66"/>
      <c r="AH53" s="66"/>
      <c r="AI53" s="66">
        <f t="shared" ref="AI53:AN53" si="4">AI54+AI55+AI56</f>
        <v>6900</v>
      </c>
      <c r="AJ53" s="66">
        <f t="shared" si="4"/>
        <v>0</v>
      </c>
      <c r="AK53" s="66">
        <f t="shared" si="4"/>
        <v>0</v>
      </c>
      <c r="AL53" s="66">
        <f t="shared" si="4"/>
        <v>0</v>
      </c>
      <c r="AM53" s="66">
        <f t="shared" si="4"/>
        <v>0</v>
      </c>
      <c r="AN53" s="66">
        <f t="shared" si="4"/>
        <v>7054.4</v>
      </c>
      <c r="AO53" s="13"/>
      <c r="AP53" s="13"/>
      <c r="AQ53" s="13"/>
      <c r="AR53" s="13"/>
    </row>
    <row r="54" spans="1:44" ht="68.45" customHeight="1" x14ac:dyDescent="0.25">
      <c r="A54" s="24" t="s">
        <v>68</v>
      </c>
      <c r="B54" s="20" t="s">
        <v>67</v>
      </c>
      <c r="C54" s="20"/>
      <c r="D54" s="20"/>
      <c r="E54" s="20"/>
      <c r="F54" s="20" t="s">
        <v>100</v>
      </c>
      <c r="G54" s="20" t="s">
        <v>101</v>
      </c>
      <c r="H54" s="20" t="s">
        <v>102</v>
      </c>
      <c r="I54" s="20"/>
      <c r="J54" s="20"/>
      <c r="K54" s="20"/>
      <c r="L54" s="20"/>
      <c r="M54" s="20"/>
      <c r="N54" s="20"/>
      <c r="O54" s="20"/>
      <c r="P54" s="20"/>
      <c r="Q54" s="21" t="s">
        <v>69</v>
      </c>
      <c r="R54" s="20" t="s">
        <v>22</v>
      </c>
      <c r="S54" s="20" t="s">
        <v>70</v>
      </c>
      <c r="T54" s="74">
        <v>6276.4</v>
      </c>
      <c r="U54" s="74"/>
      <c r="V54" s="74"/>
      <c r="W54" s="74"/>
      <c r="X54" s="74"/>
      <c r="Y54" s="74"/>
      <c r="Z54" s="74"/>
      <c r="AA54" s="74"/>
      <c r="AB54" s="74"/>
      <c r="AC54" s="74"/>
      <c r="AD54" s="74"/>
      <c r="AE54" s="74"/>
      <c r="AF54" s="74"/>
      <c r="AG54" s="74"/>
      <c r="AH54" s="74"/>
      <c r="AI54" s="74">
        <v>6451.1</v>
      </c>
      <c r="AJ54" s="74">
        <f>'[1]Все года'!AK16</f>
        <v>0</v>
      </c>
      <c r="AK54" s="74">
        <f>'[1]Все года'!AL16</f>
        <v>0</v>
      </c>
      <c r="AL54" s="74">
        <f>'[1]Все года'!AM16</f>
        <v>0</v>
      </c>
      <c r="AM54" s="74">
        <f>'[1]Все года'!AN16</f>
        <v>0</v>
      </c>
      <c r="AN54" s="74">
        <v>6588.2</v>
      </c>
      <c r="AO54" s="13"/>
      <c r="AP54" s="13"/>
      <c r="AQ54" s="13"/>
      <c r="AR54" s="13"/>
    </row>
    <row r="55" spans="1:44" ht="50.45" customHeight="1" x14ac:dyDescent="0.25">
      <c r="A55" s="24" t="s">
        <v>71</v>
      </c>
      <c r="B55" s="20" t="s">
        <v>72</v>
      </c>
      <c r="C55" s="20"/>
      <c r="D55" s="20"/>
      <c r="E55" s="20"/>
      <c r="F55" s="20" t="s">
        <v>103</v>
      </c>
      <c r="G55" s="20" t="s">
        <v>104</v>
      </c>
      <c r="H55" s="20" t="s">
        <v>105</v>
      </c>
      <c r="I55" s="20"/>
      <c r="J55" s="20"/>
      <c r="K55" s="20"/>
      <c r="L55" s="20"/>
      <c r="M55" s="20"/>
      <c r="N55" s="20"/>
      <c r="O55" s="20"/>
      <c r="P55" s="20"/>
      <c r="Q55" s="21" t="s">
        <v>69</v>
      </c>
      <c r="R55" s="20" t="s">
        <v>22</v>
      </c>
      <c r="S55" s="20" t="s">
        <v>70</v>
      </c>
      <c r="T55" s="74">
        <v>332.1</v>
      </c>
      <c r="U55" s="74"/>
      <c r="V55" s="74"/>
      <c r="W55" s="74"/>
      <c r="X55" s="74"/>
      <c r="Y55" s="74"/>
      <c r="Z55" s="74"/>
      <c r="AA55" s="74"/>
      <c r="AB55" s="74"/>
      <c r="AC55" s="74"/>
      <c r="AD55" s="74"/>
      <c r="AE55" s="74"/>
      <c r="AF55" s="74"/>
      <c r="AG55" s="74"/>
      <c r="AH55" s="74"/>
      <c r="AI55" s="74">
        <v>350.4</v>
      </c>
      <c r="AJ55" s="74"/>
      <c r="AK55" s="74"/>
      <c r="AL55" s="74"/>
      <c r="AM55" s="74"/>
      <c r="AN55" s="74">
        <v>364.4</v>
      </c>
      <c r="AO55" s="12"/>
      <c r="AP55" s="12"/>
      <c r="AQ55" s="12"/>
      <c r="AR55" s="12"/>
    </row>
    <row r="56" spans="1:44" ht="67.900000000000006" customHeight="1" x14ac:dyDescent="0.25">
      <c r="A56" s="24" t="s">
        <v>73</v>
      </c>
      <c r="B56" s="20" t="s">
        <v>72</v>
      </c>
      <c r="C56" s="20" t="s">
        <v>69</v>
      </c>
      <c r="D56" s="20" t="s">
        <v>22</v>
      </c>
      <c r="E56" s="20" t="s">
        <v>70</v>
      </c>
      <c r="F56" s="20" t="s">
        <v>106</v>
      </c>
      <c r="G56" s="20" t="s">
        <v>106</v>
      </c>
      <c r="H56" s="20" t="s">
        <v>106</v>
      </c>
      <c r="I56" s="20"/>
      <c r="J56" s="20"/>
      <c r="K56" s="20"/>
      <c r="L56" s="20"/>
      <c r="M56" s="20"/>
      <c r="N56" s="20"/>
      <c r="O56" s="20"/>
      <c r="P56" s="20"/>
      <c r="Q56" s="21" t="s">
        <v>21</v>
      </c>
      <c r="R56" s="20" t="s">
        <v>22</v>
      </c>
      <c r="S56" s="20" t="s">
        <v>70</v>
      </c>
      <c r="T56" s="85">
        <v>587.20000000000005</v>
      </c>
      <c r="U56" s="85"/>
      <c r="V56" s="85"/>
      <c r="W56" s="85"/>
      <c r="X56" s="85"/>
      <c r="Y56" s="85"/>
      <c r="Z56" s="85"/>
      <c r="AA56" s="85"/>
      <c r="AB56" s="85"/>
      <c r="AC56" s="85"/>
      <c r="AD56" s="85"/>
      <c r="AE56" s="85"/>
      <c r="AF56" s="85"/>
      <c r="AG56" s="85"/>
      <c r="AH56" s="85"/>
      <c r="AI56" s="85">
        <v>98.5</v>
      </c>
      <c r="AJ56" s="84"/>
      <c r="AK56" s="84"/>
      <c r="AL56" s="84"/>
      <c r="AM56" s="84"/>
      <c r="AN56" s="85">
        <v>101.8</v>
      </c>
      <c r="AO56" s="12"/>
      <c r="AP56" s="12"/>
      <c r="AQ56" s="12"/>
      <c r="AR56" s="12"/>
    </row>
    <row r="57" spans="1:44" ht="22.9" customHeight="1" x14ac:dyDescent="0.25">
      <c r="A57" s="36" t="s">
        <v>74</v>
      </c>
      <c r="B57" s="30" t="s">
        <v>75</v>
      </c>
      <c r="C57" s="30"/>
      <c r="D57" s="30"/>
      <c r="E57" s="30"/>
      <c r="F57" s="30" t="s">
        <v>107</v>
      </c>
      <c r="G57" s="30" t="s">
        <v>108</v>
      </c>
      <c r="H57" s="30"/>
      <c r="I57" s="30"/>
      <c r="J57" s="30"/>
      <c r="K57" s="30"/>
      <c r="L57" s="30"/>
      <c r="M57" s="30"/>
      <c r="N57" s="30"/>
      <c r="O57" s="30"/>
      <c r="P57" s="30"/>
      <c r="Q57" s="31"/>
      <c r="R57" s="30"/>
      <c r="S57" s="30"/>
      <c r="T57" s="66">
        <f>T58+T59+T60</f>
        <v>294.2</v>
      </c>
      <c r="U57" s="66"/>
      <c r="V57" s="66"/>
      <c r="W57" s="66"/>
      <c r="X57" s="66"/>
      <c r="Y57" s="66"/>
      <c r="Z57" s="66"/>
      <c r="AA57" s="66"/>
      <c r="AB57" s="66"/>
      <c r="AC57" s="66"/>
      <c r="AD57" s="66"/>
      <c r="AE57" s="66"/>
      <c r="AF57" s="66"/>
      <c r="AG57" s="66"/>
      <c r="AH57" s="66"/>
      <c r="AI57" s="66">
        <f>AI58+AI59+AI60</f>
        <v>307.2</v>
      </c>
      <c r="AJ57" s="82"/>
      <c r="AK57" s="82"/>
      <c r="AL57" s="82"/>
      <c r="AM57" s="82"/>
      <c r="AN57" s="66">
        <f>AN58+AN59+AN60</f>
        <v>317.79999999999995</v>
      </c>
      <c r="AO57" s="13"/>
      <c r="AP57" s="13"/>
      <c r="AQ57" s="13"/>
      <c r="AR57" s="13"/>
    </row>
    <row r="58" spans="1:44" ht="80.25" customHeight="1" x14ac:dyDescent="0.25">
      <c r="A58" s="79" t="s">
        <v>172</v>
      </c>
      <c r="B58" s="20" t="s">
        <v>76</v>
      </c>
      <c r="C58" s="20"/>
      <c r="D58" s="20"/>
      <c r="E58" s="20"/>
      <c r="F58" s="20" t="s">
        <v>109</v>
      </c>
      <c r="G58" s="20" t="s">
        <v>110</v>
      </c>
      <c r="H58" s="20"/>
      <c r="I58" s="20"/>
      <c r="J58" s="20"/>
      <c r="K58" s="20"/>
      <c r="L58" s="20"/>
      <c r="M58" s="20"/>
      <c r="N58" s="20"/>
      <c r="O58" s="20"/>
      <c r="P58" s="20"/>
      <c r="Q58" s="21" t="s">
        <v>69</v>
      </c>
      <c r="R58" s="20" t="s">
        <v>37</v>
      </c>
      <c r="S58" s="20" t="s">
        <v>28</v>
      </c>
      <c r="T58" s="88">
        <v>284</v>
      </c>
      <c r="U58" s="88"/>
      <c r="V58" s="88"/>
      <c r="W58" s="88"/>
      <c r="X58" s="88"/>
      <c r="Y58" s="88"/>
      <c r="Z58" s="88"/>
      <c r="AA58" s="88"/>
      <c r="AB58" s="88"/>
      <c r="AC58" s="88"/>
      <c r="AD58" s="88"/>
      <c r="AE58" s="88"/>
      <c r="AF58" s="88"/>
      <c r="AG58" s="88"/>
      <c r="AH58" s="88"/>
      <c r="AI58" s="88">
        <v>285.7</v>
      </c>
      <c r="AJ58" s="83"/>
      <c r="AK58" s="83"/>
      <c r="AL58" s="83"/>
      <c r="AM58" s="83"/>
      <c r="AN58" s="88">
        <v>286.89999999999998</v>
      </c>
      <c r="AO58" s="13"/>
      <c r="AP58" s="13"/>
      <c r="AQ58" s="13"/>
      <c r="AR58" s="13"/>
    </row>
    <row r="59" spans="1:44" ht="96" customHeight="1" x14ac:dyDescent="0.25">
      <c r="A59" s="79" t="s">
        <v>175</v>
      </c>
      <c r="B59" s="20" t="s">
        <v>76</v>
      </c>
      <c r="C59" s="20" t="s">
        <v>69</v>
      </c>
      <c r="D59" s="20" t="s">
        <v>37</v>
      </c>
      <c r="E59" s="20" t="s">
        <v>28</v>
      </c>
      <c r="F59" s="20" t="s">
        <v>111</v>
      </c>
      <c r="G59" s="20" t="s">
        <v>107</v>
      </c>
      <c r="H59" s="20"/>
      <c r="I59" s="20"/>
      <c r="J59" s="20"/>
      <c r="K59" s="20"/>
      <c r="L59" s="20"/>
      <c r="M59" s="20"/>
      <c r="N59" s="20"/>
      <c r="O59" s="20"/>
      <c r="P59" s="20"/>
      <c r="Q59" s="21" t="s">
        <v>21</v>
      </c>
      <c r="R59" s="20" t="s">
        <v>37</v>
      </c>
      <c r="S59" s="20" t="s">
        <v>28</v>
      </c>
      <c r="T59" s="88">
        <v>10</v>
      </c>
      <c r="U59" s="88"/>
      <c r="V59" s="88"/>
      <c r="W59" s="88"/>
      <c r="X59" s="88"/>
      <c r="Y59" s="88"/>
      <c r="Z59" s="88"/>
      <c r="AA59" s="88"/>
      <c r="AB59" s="88"/>
      <c r="AC59" s="88"/>
      <c r="AD59" s="88"/>
      <c r="AE59" s="88"/>
      <c r="AF59" s="88"/>
      <c r="AG59" s="88"/>
      <c r="AH59" s="88"/>
      <c r="AI59" s="88">
        <v>21.3</v>
      </c>
      <c r="AJ59" s="88"/>
      <c r="AK59" s="88"/>
      <c r="AL59" s="88"/>
      <c r="AM59" s="88"/>
      <c r="AN59" s="88">
        <v>30.7</v>
      </c>
      <c r="AO59" s="12"/>
      <c r="AP59" s="12"/>
      <c r="AQ59" s="12"/>
      <c r="AR59" s="12"/>
    </row>
    <row r="60" spans="1:44" ht="115.15" customHeight="1" x14ac:dyDescent="0.25">
      <c r="A60" s="24" t="s">
        <v>78</v>
      </c>
      <c r="B60" s="20" t="s">
        <v>77</v>
      </c>
      <c r="C60" s="20"/>
      <c r="D60" s="20"/>
      <c r="E60" s="20"/>
      <c r="F60" s="20" t="s">
        <v>112</v>
      </c>
      <c r="G60" s="20" t="s">
        <v>112</v>
      </c>
      <c r="H60" s="20" t="s">
        <v>112</v>
      </c>
      <c r="I60" s="20"/>
      <c r="J60" s="20"/>
      <c r="K60" s="20"/>
      <c r="L60" s="20"/>
      <c r="M60" s="20"/>
      <c r="N60" s="20"/>
      <c r="O60" s="20"/>
      <c r="P60" s="20"/>
      <c r="Q60" s="21" t="s">
        <v>21</v>
      </c>
      <c r="R60" s="20" t="s">
        <v>22</v>
      </c>
      <c r="S60" s="20" t="s">
        <v>70</v>
      </c>
      <c r="T60" s="67">
        <v>0.2</v>
      </c>
      <c r="U60" s="67"/>
      <c r="V60" s="67"/>
      <c r="W60" s="67"/>
      <c r="X60" s="67"/>
      <c r="Y60" s="67"/>
      <c r="Z60" s="67"/>
      <c r="AA60" s="67"/>
      <c r="AB60" s="67"/>
      <c r="AC60" s="67"/>
      <c r="AD60" s="67"/>
      <c r="AE60" s="67"/>
      <c r="AF60" s="67"/>
      <c r="AG60" s="67"/>
      <c r="AH60" s="67"/>
      <c r="AI60" s="67">
        <v>0.2</v>
      </c>
      <c r="AJ60" s="67"/>
      <c r="AK60" s="67"/>
      <c r="AL60" s="67"/>
      <c r="AM60" s="67"/>
      <c r="AN60" s="67">
        <v>0.2</v>
      </c>
      <c r="AO60" s="13"/>
      <c r="AP60" s="13"/>
      <c r="AQ60" s="13"/>
      <c r="AR60" s="13"/>
    </row>
    <row r="61" spans="1:44" ht="21" customHeight="1" x14ac:dyDescent="0.25">
      <c r="A61" s="29" t="s">
        <v>74</v>
      </c>
      <c r="B61" s="38" t="s">
        <v>127</v>
      </c>
      <c r="C61" s="20"/>
      <c r="D61" s="20"/>
      <c r="E61" s="20"/>
      <c r="F61" s="20"/>
      <c r="G61" s="20"/>
      <c r="H61" s="20"/>
      <c r="I61" s="20"/>
      <c r="J61" s="20"/>
      <c r="K61" s="20"/>
      <c r="L61" s="20"/>
      <c r="M61" s="20"/>
      <c r="N61" s="20"/>
      <c r="O61" s="20"/>
      <c r="P61" s="20"/>
      <c r="Q61" s="21"/>
      <c r="R61" s="20"/>
      <c r="S61" s="20"/>
      <c r="T61" s="66">
        <v>5</v>
      </c>
      <c r="U61" s="67"/>
      <c r="V61" s="67"/>
      <c r="W61" s="67"/>
      <c r="X61" s="67"/>
      <c r="Y61" s="67"/>
      <c r="Z61" s="67"/>
      <c r="AA61" s="67"/>
      <c r="AB61" s="67"/>
      <c r="AC61" s="67"/>
      <c r="AD61" s="67"/>
      <c r="AE61" s="67"/>
      <c r="AF61" s="67"/>
      <c r="AG61" s="67"/>
      <c r="AH61" s="67"/>
      <c r="AI61" s="66">
        <v>0</v>
      </c>
      <c r="AJ61" s="66">
        <v>0</v>
      </c>
      <c r="AK61" s="66">
        <v>0</v>
      </c>
      <c r="AL61" s="66">
        <v>0</v>
      </c>
      <c r="AM61" s="66">
        <v>0</v>
      </c>
      <c r="AN61" s="66">
        <v>0</v>
      </c>
      <c r="AO61" s="12"/>
      <c r="AP61" s="12"/>
      <c r="AQ61" s="12"/>
      <c r="AR61" s="12"/>
    </row>
    <row r="62" spans="1:44" ht="64.150000000000006" customHeight="1" x14ac:dyDescent="0.25">
      <c r="A62" s="40" t="s">
        <v>130</v>
      </c>
      <c r="B62" s="32" t="s">
        <v>128</v>
      </c>
      <c r="C62" s="20"/>
      <c r="D62" s="20"/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0"/>
      <c r="Q62" s="21">
        <v>870</v>
      </c>
      <c r="R62" s="20" t="s">
        <v>22</v>
      </c>
      <c r="S62" s="20" t="s">
        <v>129</v>
      </c>
      <c r="T62" s="67">
        <v>5</v>
      </c>
      <c r="U62" s="67"/>
      <c r="V62" s="67"/>
      <c r="W62" s="67"/>
      <c r="X62" s="67"/>
      <c r="Y62" s="67"/>
      <c r="Z62" s="67"/>
      <c r="AA62" s="67"/>
      <c r="AB62" s="67"/>
      <c r="AC62" s="67"/>
      <c r="AD62" s="67"/>
      <c r="AE62" s="67"/>
      <c r="AF62" s="67"/>
      <c r="AG62" s="67"/>
      <c r="AH62" s="67"/>
      <c r="AI62" s="67">
        <v>0</v>
      </c>
      <c r="AJ62" s="67">
        <v>0</v>
      </c>
      <c r="AK62" s="67">
        <v>0</v>
      </c>
      <c r="AL62" s="67">
        <v>0</v>
      </c>
      <c r="AM62" s="67">
        <v>0</v>
      </c>
      <c r="AN62" s="67">
        <v>0</v>
      </c>
      <c r="AO62" s="12"/>
      <c r="AP62" s="12"/>
      <c r="AQ62" s="12"/>
      <c r="AR62" s="12"/>
    </row>
    <row r="63" spans="1:44" s="39" customFormat="1" ht="18.600000000000001" customHeight="1" x14ac:dyDescent="0.25">
      <c r="A63" s="37" t="s">
        <v>74</v>
      </c>
      <c r="B63" s="38" t="s">
        <v>79</v>
      </c>
      <c r="C63" s="38"/>
      <c r="D63" s="38"/>
      <c r="E63" s="38"/>
      <c r="F63" s="38" t="s">
        <v>113</v>
      </c>
      <c r="G63" s="38" t="s">
        <v>114</v>
      </c>
      <c r="H63" s="38"/>
      <c r="I63" s="38"/>
      <c r="J63" s="38"/>
      <c r="K63" s="38"/>
      <c r="L63" s="38"/>
      <c r="M63" s="38"/>
      <c r="N63" s="38"/>
      <c r="O63" s="38"/>
      <c r="P63" s="38"/>
      <c r="Q63" s="14"/>
      <c r="R63" s="38"/>
      <c r="S63" s="38"/>
      <c r="T63" s="77">
        <f>T64+T65+T67+T68+T70+T72+T73+T74+T75+T76+T69+T71</f>
        <v>363.5</v>
      </c>
      <c r="U63" s="77"/>
      <c r="V63" s="77"/>
      <c r="W63" s="77"/>
      <c r="X63" s="77"/>
      <c r="Y63" s="77"/>
      <c r="Z63" s="77"/>
      <c r="AA63" s="77"/>
      <c r="AB63" s="77"/>
      <c r="AC63" s="77"/>
      <c r="AD63" s="77"/>
      <c r="AE63" s="77"/>
      <c r="AF63" s="77"/>
      <c r="AG63" s="77"/>
      <c r="AH63" s="77"/>
      <c r="AI63" s="77">
        <f t="shared" ref="AI63:AN63" si="5">AI64+AI68+AI70+AI72+AI73+AI74+AI75</f>
        <v>273.60000000000002</v>
      </c>
      <c r="AJ63" s="77">
        <f t="shared" si="5"/>
        <v>0</v>
      </c>
      <c r="AK63" s="77">
        <f t="shared" si="5"/>
        <v>0</v>
      </c>
      <c r="AL63" s="77">
        <f t="shared" si="5"/>
        <v>0</v>
      </c>
      <c r="AM63" s="77">
        <f t="shared" si="5"/>
        <v>0</v>
      </c>
      <c r="AN63" s="77">
        <f t="shared" si="5"/>
        <v>520.70000000000005</v>
      </c>
      <c r="AO63" s="35"/>
      <c r="AP63" s="35"/>
      <c r="AQ63" s="35"/>
      <c r="AR63" s="35"/>
    </row>
    <row r="64" spans="1:44" ht="91.9" customHeight="1" x14ac:dyDescent="0.25">
      <c r="A64" s="25" t="s">
        <v>81</v>
      </c>
      <c r="B64" s="20" t="s">
        <v>80</v>
      </c>
      <c r="C64" s="20"/>
      <c r="D64" s="20"/>
      <c r="E64" s="20"/>
      <c r="F64" s="20" t="s">
        <v>115</v>
      </c>
      <c r="G64" s="20"/>
      <c r="H64" s="20"/>
      <c r="I64" s="20"/>
      <c r="J64" s="20"/>
      <c r="K64" s="20"/>
      <c r="L64" s="20"/>
      <c r="M64" s="20"/>
      <c r="N64" s="20"/>
      <c r="O64" s="20"/>
      <c r="P64" s="20"/>
      <c r="Q64" s="21" t="s">
        <v>21</v>
      </c>
      <c r="R64" s="20" t="s">
        <v>22</v>
      </c>
      <c r="S64" s="20" t="s">
        <v>23</v>
      </c>
      <c r="T64" s="67">
        <v>30</v>
      </c>
      <c r="U64" s="67"/>
      <c r="V64" s="67"/>
      <c r="W64" s="67"/>
      <c r="X64" s="67"/>
      <c r="Y64" s="67"/>
      <c r="Z64" s="67"/>
      <c r="AA64" s="67"/>
      <c r="AB64" s="67"/>
      <c r="AC64" s="67"/>
      <c r="AD64" s="67"/>
      <c r="AE64" s="67"/>
      <c r="AF64" s="67"/>
      <c r="AG64" s="67"/>
      <c r="AH64" s="67"/>
      <c r="AI64" s="67">
        <v>0</v>
      </c>
      <c r="AJ64" s="67">
        <v>0</v>
      </c>
      <c r="AK64" s="67">
        <v>0</v>
      </c>
      <c r="AL64" s="67">
        <v>0</v>
      </c>
      <c r="AM64" s="67">
        <v>0</v>
      </c>
      <c r="AN64" s="67">
        <v>0</v>
      </c>
      <c r="AO64" s="12"/>
      <c r="AP64" s="12"/>
      <c r="AQ64" s="12"/>
      <c r="AR64" s="12"/>
    </row>
    <row r="65" spans="1:44" ht="97.5" hidden="1" customHeight="1" x14ac:dyDescent="0.25">
      <c r="A65" s="44" t="s">
        <v>141</v>
      </c>
      <c r="B65" s="32" t="s">
        <v>140</v>
      </c>
      <c r="C65" s="32"/>
      <c r="D65" s="32"/>
      <c r="E65" s="32"/>
      <c r="F65" s="32"/>
      <c r="G65" s="32"/>
      <c r="H65" s="32"/>
      <c r="I65" s="32"/>
      <c r="J65" s="32"/>
      <c r="K65" s="32"/>
      <c r="L65" s="32"/>
      <c r="M65" s="32"/>
      <c r="N65" s="32"/>
      <c r="O65" s="32"/>
      <c r="P65" s="32"/>
      <c r="Q65" s="45">
        <v>240</v>
      </c>
      <c r="R65" s="32" t="s">
        <v>22</v>
      </c>
      <c r="S65" s="32" t="s">
        <v>23</v>
      </c>
      <c r="T65" s="74">
        <v>0</v>
      </c>
      <c r="U65" s="67"/>
      <c r="V65" s="67"/>
      <c r="W65" s="67"/>
      <c r="X65" s="67"/>
      <c r="Y65" s="67"/>
      <c r="Z65" s="67"/>
      <c r="AA65" s="67"/>
      <c r="AB65" s="67"/>
      <c r="AC65" s="67"/>
      <c r="AD65" s="67"/>
      <c r="AE65" s="67"/>
      <c r="AF65" s="67"/>
      <c r="AG65" s="67"/>
      <c r="AH65" s="67"/>
      <c r="AI65" s="67">
        <v>0</v>
      </c>
      <c r="AJ65" s="67">
        <v>0</v>
      </c>
      <c r="AK65" s="67">
        <v>0</v>
      </c>
      <c r="AL65" s="67">
        <v>0</v>
      </c>
      <c r="AM65" s="67">
        <v>0</v>
      </c>
      <c r="AN65" s="67">
        <v>0</v>
      </c>
      <c r="AO65" s="13"/>
      <c r="AP65" s="13"/>
      <c r="AQ65" s="13"/>
      <c r="AR65" s="13"/>
    </row>
    <row r="66" spans="1:44" ht="14.45" hidden="1" customHeight="1" x14ac:dyDescent="0.25">
      <c r="A66" s="25"/>
      <c r="B66" s="20"/>
      <c r="C66" s="20"/>
      <c r="D66" s="20"/>
      <c r="E66" s="20"/>
      <c r="F66" s="20"/>
      <c r="G66" s="20"/>
      <c r="H66" s="20"/>
      <c r="I66" s="20"/>
      <c r="J66" s="20"/>
      <c r="K66" s="20"/>
      <c r="L66" s="20"/>
      <c r="M66" s="20"/>
      <c r="N66" s="20"/>
      <c r="O66" s="20"/>
      <c r="P66" s="20"/>
      <c r="Q66" s="21"/>
      <c r="R66" s="20"/>
      <c r="S66" s="20"/>
      <c r="T66" s="67"/>
      <c r="U66" s="67"/>
      <c r="V66" s="67"/>
      <c r="W66" s="67"/>
      <c r="X66" s="67"/>
      <c r="Y66" s="67"/>
      <c r="Z66" s="67"/>
      <c r="AA66" s="67"/>
      <c r="AB66" s="67"/>
      <c r="AC66" s="67"/>
      <c r="AD66" s="67"/>
      <c r="AE66" s="67"/>
      <c r="AF66" s="67"/>
      <c r="AG66" s="67"/>
      <c r="AH66" s="67"/>
      <c r="AI66" s="67"/>
      <c r="AJ66" s="67"/>
      <c r="AK66" s="67"/>
      <c r="AL66" s="67"/>
      <c r="AM66" s="67"/>
      <c r="AN66" s="67"/>
      <c r="AO66" s="12"/>
      <c r="AP66" s="12"/>
      <c r="AQ66" s="12"/>
      <c r="AR66" s="12"/>
    </row>
    <row r="67" spans="1:44" ht="22.15" hidden="1" customHeight="1" x14ac:dyDescent="0.25">
      <c r="A67" s="48"/>
      <c r="B67" s="47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9"/>
      <c r="R67" s="47"/>
      <c r="S67" s="47"/>
      <c r="T67" s="78"/>
      <c r="U67" s="78"/>
      <c r="V67" s="78"/>
      <c r="W67" s="78"/>
      <c r="X67" s="78"/>
      <c r="Y67" s="78"/>
      <c r="Z67" s="78"/>
      <c r="AA67" s="78"/>
      <c r="AB67" s="78"/>
      <c r="AC67" s="78"/>
      <c r="AD67" s="78"/>
      <c r="AE67" s="78"/>
      <c r="AF67" s="78"/>
      <c r="AG67" s="78"/>
      <c r="AH67" s="78"/>
      <c r="AI67" s="78"/>
      <c r="AJ67" s="78"/>
      <c r="AK67" s="78"/>
      <c r="AL67" s="78"/>
      <c r="AM67" s="78"/>
      <c r="AN67" s="78"/>
      <c r="AO67" s="13"/>
      <c r="AP67" s="13"/>
      <c r="AQ67" s="13"/>
      <c r="AR67" s="13"/>
    </row>
    <row r="68" spans="1:44" ht="44.25" customHeight="1" x14ac:dyDescent="0.25">
      <c r="A68" s="24" t="s">
        <v>83</v>
      </c>
      <c r="B68" s="20" t="s">
        <v>82</v>
      </c>
      <c r="C68" s="20"/>
      <c r="D68" s="20"/>
      <c r="E68" s="20"/>
      <c r="F68" s="20" t="s">
        <v>116</v>
      </c>
      <c r="G68" s="20"/>
      <c r="H68" s="20"/>
      <c r="I68" s="20"/>
      <c r="J68" s="20"/>
      <c r="K68" s="20"/>
      <c r="L68" s="20"/>
      <c r="M68" s="20"/>
      <c r="N68" s="20"/>
      <c r="O68" s="20"/>
      <c r="P68" s="20"/>
      <c r="Q68" s="21" t="s">
        <v>21</v>
      </c>
      <c r="R68" s="20" t="s">
        <v>70</v>
      </c>
      <c r="S68" s="20" t="s">
        <v>84</v>
      </c>
      <c r="T68" s="67">
        <v>50</v>
      </c>
      <c r="U68" s="67"/>
      <c r="V68" s="67"/>
      <c r="W68" s="67"/>
      <c r="X68" s="67"/>
      <c r="Y68" s="67"/>
      <c r="Z68" s="67"/>
      <c r="AA68" s="67"/>
      <c r="AB68" s="67"/>
      <c r="AC68" s="67"/>
      <c r="AD68" s="67"/>
      <c r="AE68" s="67"/>
      <c r="AF68" s="67"/>
      <c r="AG68" s="67"/>
      <c r="AH68" s="67"/>
      <c r="AI68" s="67">
        <v>0</v>
      </c>
      <c r="AJ68" s="67"/>
      <c r="AK68" s="67"/>
      <c r="AL68" s="67"/>
      <c r="AM68" s="67"/>
      <c r="AN68" s="67">
        <v>0</v>
      </c>
      <c r="AO68" s="12"/>
      <c r="AP68" s="12"/>
      <c r="AQ68" s="12"/>
      <c r="AR68" s="12"/>
    </row>
    <row r="69" spans="1:44" ht="62.25" hidden="1" customHeight="1" x14ac:dyDescent="0.25">
      <c r="A69" s="65" t="s">
        <v>159</v>
      </c>
      <c r="B69" s="64" t="s">
        <v>167</v>
      </c>
      <c r="C69" s="20"/>
      <c r="D69" s="20"/>
      <c r="E69" s="20"/>
      <c r="F69" s="20"/>
      <c r="G69" s="20"/>
      <c r="H69" s="20"/>
      <c r="I69" s="20"/>
      <c r="J69" s="20"/>
      <c r="K69" s="20"/>
      <c r="L69" s="20"/>
      <c r="M69" s="20"/>
      <c r="N69" s="20"/>
      <c r="O69" s="20"/>
      <c r="P69" s="20"/>
      <c r="Q69" s="21">
        <v>240</v>
      </c>
      <c r="R69" s="64" t="s">
        <v>22</v>
      </c>
      <c r="S69" s="64" t="s">
        <v>23</v>
      </c>
      <c r="T69" s="67">
        <v>0</v>
      </c>
      <c r="U69" s="67"/>
      <c r="V69" s="67"/>
      <c r="W69" s="67"/>
      <c r="X69" s="67"/>
      <c r="Y69" s="67"/>
      <c r="Z69" s="67"/>
      <c r="AA69" s="67"/>
      <c r="AB69" s="67"/>
      <c r="AC69" s="67"/>
      <c r="AD69" s="67"/>
      <c r="AE69" s="67"/>
      <c r="AF69" s="67"/>
      <c r="AG69" s="67"/>
      <c r="AH69" s="67"/>
      <c r="AI69" s="67">
        <v>0</v>
      </c>
      <c r="AJ69" s="67"/>
      <c r="AK69" s="67"/>
      <c r="AL69" s="67"/>
      <c r="AM69" s="67"/>
      <c r="AN69" s="67">
        <v>0</v>
      </c>
      <c r="AO69" s="13"/>
      <c r="AP69" s="13"/>
      <c r="AQ69" s="13"/>
      <c r="AR69" s="13"/>
    </row>
    <row r="70" spans="1:44" ht="66.599999999999994" customHeight="1" x14ac:dyDescent="0.25">
      <c r="A70" s="25" t="s">
        <v>85</v>
      </c>
      <c r="B70" s="20" t="s">
        <v>86</v>
      </c>
      <c r="C70" s="20"/>
      <c r="D70" s="20"/>
      <c r="E70" s="20"/>
      <c r="F70" s="20" t="s">
        <v>117</v>
      </c>
      <c r="G70" s="20"/>
      <c r="H70" s="20"/>
      <c r="I70" s="20"/>
      <c r="J70" s="20"/>
      <c r="K70" s="20"/>
      <c r="L70" s="20"/>
      <c r="M70" s="20"/>
      <c r="N70" s="20"/>
      <c r="O70" s="20"/>
      <c r="P70" s="20"/>
      <c r="Q70" s="21" t="s">
        <v>87</v>
      </c>
      <c r="R70" s="20" t="s">
        <v>88</v>
      </c>
      <c r="S70" s="20" t="s">
        <v>28</v>
      </c>
      <c r="T70" s="67">
        <v>2.6</v>
      </c>
      <c r="U70" s="67"/>
      <c r="V70" s="67"/>
      <c r="W70" s="67"/>
      <c r="X70" s="67"/>
      <c r="Y70" s="67"/>
      <c r="Z70" s="67"/>
      <c r="AA70" s="67"/>
      <c r="AB70" s="67"/>
      <c r="AC70" s="67"/>
      <c r="AD70" s="67"/>
      <c r="AE70" s="67"/>
      <c r="AF70" s="67"/>
      <c r="AG70" s="67"/>
      <c r="AH70" s="67"/>
      <c r="AI70" s="67">
        <v>0</v>
      </c>
      <c r="AJ70" s="67"/>
      <c r="AK70" s="67"/>
      <c r="AL70" s="67"/>
      <c r="AM70" s="67"/>
      <c r="AN70" s="67">
        <v>0</v>
      </c>
      <c r="AO70" s="12"/>
      <c r="AP70" s="12"/>
      <c r="AQ70" s="12"/>
      <c r="AR70" s="12"/>
    </row>
    <row r="71" spans="1:44" ht="64.5" customHeight="1" x14ac:dyDescent="0.25">
      <c r="A71" s="79" t="s">
        <v>174</v>
      </c>
      <c r="B71" s="64" t="s">
        <v>173</v>
      </c>
      <c r="C71" s="20"/>
      <c r="D71" s="20"/>
      <c r="E71" s="20"/>
      <c r="F71" s="20" t="s">
        <v>117</v>
      </c>
      <c r="G71" s="20"/>
      <c r="H71" s="20"/>
      <c r="I71" s="20"/>
      <c r="J71" s="20"/>
      <c r="K71" s="20"/>
      <c r="L71" s="20"/>
      <c r="M71" s="20"/>
      <c r="N71" s="20"/>
      <c r="O71" s="20"/>
      <c r="P71" s="20"/>
      <c r="Q71" s="21" t="s">
        <v>87</v>
      </c>
      <c r="R71" s="20" t="s">
        <v>88</v>
      </c>
      <c r="S71" s="20" t="s">
        <v>28</v>
      </c>
      <c r="T71" s="67">
        <v>0.9</v>
      </c>
      <c r="U71" s="67"/>
      <c r="V71" s="67"/>
      <c r="W71" s="67"/>
      <c r="X71" s="67"/>
      <c r="Y71" s="67"/>
      <c r="Z71" s="67"/>
      <c r="AA71" s="67"/>
      <c r="AB71" s="67"/>
      <c r="AC71" s="67"/>
      <c r="AD71" s="67"/>
      <c r="AE71" s="67"/>
      <c r="AF71" s="67"/>
      <c r="AG71" s="67"/>
      <c r="AH71" s="67"/>
      <c r="AI71" s="67">
        <v>0</v>
      </c>
      <c r="AJ71" s="67"/>
      <c r="AK71" s="67"/>
      <c r="AL71" s="67"/>
      <c r="AM71" s="67"/>
      <c r="AN71" s="67">
        <v>0</v>
      </c>
      <c r="AO71" s="12"/>
      <c r="AP71" s="12"/>
      <c r="AQ71" s="12"/>
      <c r="AR71" s="12"/>
    </row>
    <row r="72" spans="1:44" ht="65.45" customHeight="1" x14ac:dyDescent="0.25">
      <c r="A72" s="41" t="s">
        <v>134</v>
      </c>
      <c r="B72" s="20" t="s">
        <v>135</v>
      </c>
      <c r="C72" s="20"/>
      <c r="D72" s="20"/>
      <c r="E72" s="20"/>
      <c r="F72" s="20"/>
      <c r="G72" s="20"/>
      <c r="H72" s="20"/>
      <c r="I72" s="20"/>
      <c r="J72" s="20"/>
      <c r="K72" s="20"/>
      <c r="L72" s="20"/>
      <c r="M72" s="20"/>
      <c r="N72" s="20"/>
      <c r="O72" s="20"/>
      <c r="P72" s="20"/>
      <c r="Q72" s="21">
        <v>880</v>
      </c>
      <c r="R72" s="20" t="s">
        <v>22</v>
      </c>
      <c r="S72" s="20" t="s">
        <v>23</v>
      </c>
      <c r="T72" s="67">
        <v>0</v>
      </c>
      <c r="U72" s="67"/>
      <c r="V72" s="67"/>
      <c r="W72" s="67"/>
      <c r="X72" s="67"/>
      <c r="Y72" s="67"/>
      <c r="Z72" s="67"/>
      <c r="AA72" s="67"/>
      <c r="AB72" s="67"/>
      <c r="AC72" s="67"/>
      <c r="AD72" s="67"/>
      <c r="AE72" s="67"/>
      <c r="AF72" s="67"/>
      <c r="AG72" s="67"/>
      <c r="AH72" s="67"/>
      <c r="AI72" s="74">
        <v>273.60000000000002</v>
      </c>
      <c r="AJ72" s="74"/>
      <c r="AK72" s="74"/>
      <c r="AL72" s="74"/>
      <c r="AM72" s="74"/>
      <c r="AN72" s="74">
        <v>520.70000000000005</v>
      </c>
      <c r="AO72" s="13"/>
      <c r="AP72" s="13"/>
      <c r="AQ72" s="13"/>
      <c r="AR72" s="13"/>
    </row>
    <row r="73" spans="1:44" ht="43.5" customHeight="1" x14ac:dyDescent="0.25">
      <c r="A73" s="24" t="s">
        <v>89</v>
      </c>
      <c r="B73" s="20" t="s">
        <v>90</v>
      </c>
      <c r="C73" s="20"/>
      <c r="D73" s="20"/>
      <c r="E73" s="20"/>
      <c r="F73" s="20" t="s">
        <v>118</v>
      </c>
      <c r="G73" s="20" t="s">
        <v>114</v>
      </c>
      <c r="H73" s="20"/>
      <c r="I73" s="20"/>
      <c r="J73" s="20"/>
      <c r="K73" s="20"/>
      <c r="L73" s="20"/>
      <c r="M73" s="20"/>
      <c r="N73" s="20"/>
      <c r="O73" s="20"/>
      <c r="P73" s="20"/>
      <c r="Q73" s="21" t="s">
        <v>64</v>
      </c>
      <c r="R73" s="20" t="s">
        <v>22</v>
      </c>
      <c r="S73" s="20" t="s">
        <v>23</v>
      </c>
      <c r="T73" s="67">
        <v>280</v>
      </c>
      <c r="U73" s="67"/>
      <c r="V73" s="67"/>
      <c r="W73" s="67"/>
      <c r="X73" s="67"/>
      <c r="Y73" s="67"/>
      <c r="Z73" s="67"/>
      <c r="AA73" s="67"/>
      <c r="AB73" s="67"/>
      <c r="AC73" s="67"/>
      <c r="AD73" s="67"/>
      <c r="AE73" s="67"/>
      <c r="AF73" s="67"/>
      <c r="AG73" s="67"/>
      <c r="AH73" s="67"/>
      <c r="AI73" s="67">
        <v>0</v>
      </c>
      <c r="AJ73" s="67"/>
      <c r="AK73" s="67"/>
      <c r="AL73" s="67"/>
      <c r="AM73" s="67"/>
      <c r="AN73" s="67">
        <v>0</v>
      </c>
      <c r="AO73" s="13"/>
      <c r="AP73" s="13"/>
      <c r="AQ73" s="13"/>
      <c r="AR73" s="13"/>
    </row>
    <row r="74" spans="1:44" ht="60" hidden="1" customHeight="1" x14ac:dyDescent="0.25">
      <c r="A74" s="24" t="s">
        <v>91</v>
      </c>
      <c r="B74" s="20" t="s">
        <v>90</v>
      </c>
      <c r="C74" s="20" t="s">
        <v>64</v>
      </c>
      <c r="D74" s="20" t="s">
        <v>22</v>
      </c>
      <c r="E74" s="20" t="s">
        <v>23</v>
      </c>
      <c r="F74" s="20" t="s">
        <v>118</v>
      </c>
      <c r="G74" s="20"/>
      <c r="H74" s="20"/>
      <c r="I74" s="20"/>
      <c r="J74" s="20"/>
      <c r="K74" s="20"/>
      <c r="L74" s="20"/>
      <c r="M74" s="20"/>
      <c r="N74" s="20"/>
      <c r="O74" s="20"/>
      <c r="P74" s="20"/>
      <c r="Q74" s="21" t="s">
        <v>92</v>
      </c>
      <c r="R74" s="20" t="s">
        <v>22</v>
      </c>
      <c r="S74" s="20" t="s">
        <v>57</v>
      </c>
      <c r="T74" s="67">
        <v>0</v>
      </c>
      <c r="U74" s="67"/>
      <c r="V74" s="67"/>
      <c r="W74" s="67"/>
      <c r="X74" s="67"/>
      <c r="Y74" s="67"/>
      <c r="Z74" s="67"/>
      <c r="AA74" s="67"/>
      <c r="AB74" s="67"/>
      <c r="AC74" s="67"/>
      <c r="AD74" s="67"/>
      <c r="AE74" s="67"/>
      <c r="AF74" s="67"/>
      <c r="AG74" s="67"/>
      <c r="AH74" s="67"/>
      <c r="AI74" s="67">
        <v>0</v>
      </c>
      <c r="AJ74" s="67"/>
      <c r="AK74" s="67"/>
      <c r="AL74" s="67"/>
      <c r="AM74" s="67"/>
      <c r="AN74" s="67">
        <v>0</v>
      </c>
    </row>
    <row r="75" spans="1:44" ht="0.75" hidden="1" customHeight="1" x14ac:dyDescent="0.25">
      <c r="A75" s="43" t="s">
        <v>143</v>
      </c>
      <c r="B75" s="20" t="s">
        <v>90</v>
      </c>
      <c r="C75" s="17"/>
      <c r="D75" s="17"/>
      <c r="E75" s="17"/>
      <c r="F75" s="17"/>
      <c r="G75" s="17"/>
      <c r="H75" s="17"/>
      <c r="I75" s="17"/>
      <c r="J75" s="17"/>
      <c r="K75" s="17"/>
      <c r="L75" s="17"/>
      <c r="M75" s="17"/>
      <c r="N75" s="17"/>
      <c r="O75" s="17"/>
      <c r="P75" s="17"/>
      <c r="Q75" s="21">
        <v>240</v>
      </c>
      <c r="R75" s="20" t="s">
        <v>22</v>
      </c>
      <c r="S75" s="20" t="s">
        <v>23</v>
      </c>
      <c r="T75" s="67">
        <v>0</v>
      </c>
      <c r="U75" s="71"/>
      <c r="V75" s="71"/>
      <c r="W75" s="71"/>
      <c r="X75" s="71"/>
      <c r="Y75" s="71"/>
      <c r="Z75" s="71"/>
      <c r="AA75" s="71"/>
      <c r="AB75" s="71"/>
      <c r="AC75" s="71"/>
      <c r="AD75" s="71"/>
      <c r="AE75" s="71"/>
      <c r="AF75" s="71"/>
      <c r="AG75" s="71"/>
      <c r="AH75" s="71"/>
      <c r="AI75" s="67">
        <v>0</v>
      </c>
      <c r="AJ75" s="67">
        <v>0</v>
      </c>
      <c r="AK75" s="67">
        <v>0</v>
      </c>
      <c r="AL75" s="67">
        <v>0</v>
      </c>
      <c r="AM75" s="67">
        <v>0</v>
      </c>
      <c r="AN75" s="67">
        <v>0</v>
      </c>
    </row>
    <row r="76" spans="1:44" ht="23.45" hidden="1" customHeight="1" x14ac:dyDescent="0.25">
      <c r="A76" s="24" t="s">
        <v>132</v>
      </c>
      <c r="B76" s="20" t="s">
        <v>131</v>
      </c>
      <c r="C76" s="17">
        <v>880</v>
      </c>
      <c r="D76" s="17">
        <v>1</v>
      </c>
      <c r="E76" s="17">
        <v>7</v>
      </c>
      <c r="F76" s="17"/>
      <c r="G76" s="17">
        <v>405.2</v>
      </c>
      <c r="H76" s="17"/>
      <c r="I76" s="17"/>
      <c r="J76" s="17"/>
      <c r="K76" s="17"/>
      <c r="L76" s="17"/>
      <c r="M76" s="17"/>
      <c r="N76" s="17"/>
      <c r="O76" s="17"/>
      <c r="P76" s="17"/>
      <c r="Q76" s="21">
        <v>240</v>
      </c>
      <c r="R76" s="20" t="s">
        <v>22</v>
      </c>
      <c r="S76" s="20" t="s">
        <v>23</v>
      </c>
      <c r="T76" s="67">
        <v>0</v>
      </c>
      <c r="U76" s="76"/>
      <c r="V76" s="76"/>
      <c r="W76" s="76"/>
      <c r="X76" s="76"/>
      <c r="Y76" s="76"/>
      <c r="Z76" s="76"/>
      <c r="AA76" s="76"/>
      <c r="AB76" s="76"/>
      <c r="AC76" s="76"/>
      <c r="AD76" s="76"/>
      <c r="AE76" s="76"/>
      <c r="AF76" s="76"/>
      <c r="AG76" s="76"/>
      <c r="AH76" s="76"/>
      <c r="AI76" s="67">
        <v>0</v>
      </c>
      <c r="AJ76" s="67">
        <v>0</v>
      </c>
      <c r="AK76" s="67">
        <v>0</v>
      </c>
      <c r="AL76" s="67">
        <v>0</v>
      </c>
      <c r="AM76" s="67">
        <v>0</v>
      </c>
      <c r="AN76" s="67">
        <v>0</v>
      </c>
    </row>
    <row r="78" spans="1:44" ht="33.6" customHeight="1" x14ac:dyDescent="0.25">
      <c r="A78" s="27" t="s">
        <v>121</v>
      </c>
      <c r="B78" s="28"/>
      <c r="C78" s="28"/>
      <c r="D78" s="28"/>
      <c r="E78" s="28"/>
      <c r="F78" s="28"/>
      <c r="G78" s="28"/>
      <c r="H78" s="28"/>
      <c r="I78" s="28"/>
      <c r="J78" s="28"/>
      <c r="K78" s="28"/>
      <c r="L78" s="28"/>
      <c r="M78" s="28"/>
      <c r="N78" s="28"/>
      <c r="O78" s="28"/>
      <c r="P78" s="28"/>
      <c r="Q78" s="28"/>
      <c r="R78" s="28"/>
      <c r="S78" s="28"/>
      <c r="T78" s="28"/>
      <c r="U78" s="28"/>
      <c r="V78" s="28"/>
      <c r="W78" s="28"/>
      <c r="X78" s="28"/>
      <c r="Y78" s="28"/>
      <c r="Z78" s="28"/>
      <c r="AA78" s="28"/>
      <c r="AB78" s="28"/>
      <c r="AC78" s="28"/>
      <c r="AD78" s="28"/>
      <c r="AE78" s="28"/>
      <c r="AF78" s="28"/>
      <c r="AG78" s="28"/>
      <c r="AH78" s="28"/>
      <c r="AI78" s="28" t="s">
        <v>94</v>
      </c>
      <c r="AJ78" s="28"/>
      <c r="AK78" s="28"/>
      <c r="AL78" s="28"/>
      <c r="AM78" s="28"/>
      <c r="AN78" s="28"/>
    </row>
  </sheetData>
  <mergeCells count="6">
    <mergeCell ref="B3:AN3"/>
    <mergeCell ref="AQ12:AQ13"/>
    <mergeCell ref="A8:AN8"/>
    <mergeCell ref="AR12:AR13"/>
    <mergeCell ref="AP12:AP13"/>
    <mergeCell ref="AO12:AO13"/>
  </mergeCells>
  <pageMargins left="0.78740157480314965" right="0.39370078740157483" top="0.39370078740157483" bottom="0.39370078740157483" header="0.31496062992125984" footer="0.31496062992125984"/>
  <pageSetup paperSize="9" scale="5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rep:2.46.2.81</dc:description>
  <cp:lastModifiedBy>Пользователь</cp:lastModifiedBy>
  <cp:lastPrinted>2023-01-13T06:08:29Z</cp:lastPrinted>
  <dcterms:created xsi:type="dcterms:W3CDTF">2018-12-26T10:40:57Z</dcterms:created>
  <dcterms:modified xsi:type="dcterms:W3CDTF">2023-01-13T06:08:31Z</dcterms:modified>
</cp:coreProperties>
</file>